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usz\Desktop\tomek\"/>
    </mc:Choice>
  </mc:AlternateContent>
  <xr:revisionPtr revIDLastSave="0" documentId="8_{34985D5D-CBD4-447F-BBF6-B55A420FEEAA}" xr6:coauthVersionLast="47" xr6:coauthVersionMax="47" xr10:uidLastSave="{00000000-0000-0000-0000-000000000000}"/>
  <workbookProtection workbookAlgorithmName="SHA-512" workbookHashValue="aRQgCcTjkZUr9jNBgu3kSAUcO4hAMJJLrSGhX31sl/6J2RibA80UOFDZcPTgAC3Sz3sgPkxa4VkqsDt3XvXyVw==" workbookSaltValue="OxR1DO91p0e7YnjAIQaFSA==" workbookSpinCount="100000" lockStructure="1"/>
  <bookViews>
    <workbookView xWindow="-120" yWindow="-120" windowWidth="29040" windowHeight="15840" xr2:uid="{00000000-000D-0000-FFFF-FFFF00000000}"/>
  </bookViews>
  <sheets>
    <sheet name="Styp_socjalne" sheetId="1" r:id="rId1"/>
  </sheets>
  <definedNames>
    <definedName name="_ftn1" localSheetId="0">Styp_socjalne!#REF!</definedName>
    <definedName name="_ftnref1" localSheetId="0">Styp_socjalne!$R$11</definedName>
    <definedName name="_xlnm.Print_Area" localSheetId="0">Styp_socjalne!$A$1:$AE$42,Styp_socjalne!$A$544:$AE$607</definedName>
    <definedName name="OLE_LINK1" localSheetId="0">Styp_socjalne!$A$7</definedName>
    <definedName name="Z_8E672965_4541_4ED5_8605_22BFF6F16A0D_.wvu.Cols" localSheetId="0" hidden="1">Styp_socjalne!$AB:$AB,Styp_socjalne!$AH:$AN</definedName>
    <definedName name="Z_8E672965_4541_4ED5_8605_22BFF6F16A0D_.wvu.PrintArea" localSheetId="0" hidden="1">Styp_socjalne!$A$1:$AE$42,Styp_socjalne!$A$544:$AE$607</definedName>
    <definedName name="Z_8E672965_4541_4ED5_8605_22BFF6F16A0D_.wvu.Rows" localSheetId="0" hidden="1">Styp_socjalne!$48:$48</definedName>
  </definedNames>
  <calcPr calcId="191029"/>
  <customWorkbookViews>
    <customWorkbookView name="Senator - Widok osobisty" guid="{8E672965-4541-4ED5-8605-22BFF6F16A0D}" mergeInterval="0" personalView="1" maximized="1" xWindow="-1288" yWindow="-105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5" i="1" l="1"/>
  <c r="AB174" i="1"/>
  <c r="AB173" i="1"/>
  <c r="AB172" i="1"/>
  <c r="AB171" i="1"/>
  <c r="AB170" i="1"/>
  <c r="AB176" i="1"/>
  <c r="AB177" i="1"/>
  <c r="AB178" i="1"/>
  <c r="AB191" i="1" l="1"/>
  <c r="AB192" i="1"/>
  <c r="AB193" i="1"/>
  <c r="AB194" i="1"/>
  <c r="AB195" i="1"/>
  <c r="AB196" i="1"/>
  <c r="AB197" i="1"/>
  <c r="AB198" i="1"/>
  <c r="AB161" i="1"/>
  <c r="AB162" i="1"/>
  <c r="AB163" i="1"/>
  <c r="AB164" i="1"/>
  <c r="AB165" i="1"/>
  <c r="AB166" i="1"/>
  <c r="AB167" i="1"/>
  <c r="AB168" i="1"/>
  <c r="AB190" i="1"/>
  <c r="AB181" i="1"/>
  <c r="AB182" i="1"/>
  <c r="AB183" i="1"/>
  <c r="AB184" i="1"/>
  <c r="AB185" i="1"/>
  <c r="AB186" i="1"/>
  <c r="AB187" i="1"/>
  <c r="AB188" i="1"/>
  <c r="AB180" i="1"/>
  <c r="AB160" i="1"/>
  <c r="AB151" i="1"/>
  <c r="AB152" i="1"/>
  <c r="AB153" i="1"/>
  <c r="AB154" i="1"/>
  <c r="AB155" i="1"/>
  <c r="AB156" i="1"/>
  <c r="AB157" i="1"/>
  <c r="AB158" i="1"/>
  <c r="AB150" i="1"/>
  <c r="AB141" i="1"/>
  <c r="AB142" i="1"/>
  <c r="AB143" i="1"/>
  <c r="AB144" i="1"/>
  <c r="AB145" i="1"/>
  <c r="AB146" i="1"/>
  <c r="AB147" i="1"/>
  <c r="AB148" i="1"/>
  <c r="AB140" i="1"/>
  <c r="AB131" i="1"/>
  <c r="AB132" i="1"/>
  <c r="AB133" i="1"/>
  <c r="AB134" i="1"/>
  <c r="AB135" i="1"/>
  <c r="AB136" i="1"/>
  <c r="AB137" i="1"/>
  <c r="AB138" i="1"/>
  <c r="AB130" i="1"/>
  <c r="AB121" i="1"/>
  <c r="AB122" i="1"/>
  <c r="AB123" i="1"/>
  <c r="AB124" i="1"/>
  <c r="AB125" i="1"/>
  <c r="AB126" i="1"/>
  <c r="AB127" i="1"/>
  <c r="AB128" i="1"/>
  <c r="AB120" i="1"/>
  <c r="AB111" i="1"/>
  <c r="AB112" i="1"/>
  <c r="AB113" i="1"/>
  <c r="AB114" i="1"/>
  <c r="AB115" i="1"/>
  <c r="AB116" i="1"/>
  <c r="AB117" i="1"/>
  <c r="AB118" i="1"/>
  <c r="AB110" i="1"/>
  <c r="AB100" i="1"/>
  <c r="AB101" i="1"/>
  <c r="AB102" i="1"/>
  <c r="AB103" i="1"/>
  <c r="AB104" i="1"/>
  <c r="AB105" i="1"/>
  <c r="AB106" i="1"/>
  <c r="AB107" i="1"/>
  <c r="AB108" i="1"/>
  <c r="AB91" i="1"/>
  <c r="AB92" i="1"/>
  <c r="AB93" i="1"/>
  <c r="AB94" i="1"/>
  <c r="AB95" i="1"/>
  <c r="AB96" i="1"/>
  <c r="AB97" i="1"/>
  <c r="AB98" i="1"/>
  <c r="AB90" i="1"/>
  <c r="AB81" i="1"/>
  <c r="AB82" i="1"/>
  <c r="AB83" i="1"/>
  <c r="AB84" i="1"/>
  <c r="AB85" i="1"/>
  <c r="AB86" i="1"/>
  <c r="AB87" i="1"/>
  <c r="AB88" i="1"/>
  <c r="AB80" i="1"/>
  <c r="AB71" i="1"/>
  <c r="AB72" i="1"/>
  <c r="AB73" i="1"/>
  <c r="AB74" i="1"/>
  <c r="AB75" i="1"/>
  <c r="AB76" i="1"/>
  <c r="AB77" i="1"/>
  <c r="AB78" i="1"/>
  <c r="AB70" i="1"/>
  <c r="AB61" i="1"/>
  <c r="AB62" i="1"/>
  <c r="AB63" i="1"/>
  <c r="AB64" i="1"/>
  <c r="AB65" i="1"/>
  <c r="AB66" i="1"/>
  <c r="AB67" i="1"/>
  <c r="AB68" i="1"/>
  <c r="AB60" i="1"/>
  <c r="AB58" i="1"/>
  <c r="AB51" i="1"/>
  <c r="AB52" i="1"/>
  <c r="AB53" i="1"/>
  <c r="AB54" i="1"/>
  <c r="AB55" i="1"/>
  <c r="AB56" i="1"/>
  <c r="AB57" i="1"/>
  <c r="AB50" i="1"/>
  <c r="AG5" i="1" l="1"/>
  <c r="AG11" i="1"/>
  <c r="C45" i="1" l="1"/>
  <c r="C544" i="1" s="1"/>
  <c r="A6" i="1"/>
  <c r="C6" i="1"/>
  <c r="Z575" i="1"/>
  <c r="R575" i="1"/>
  <c r="C575" i="1"/>
  <c r="A575" i="1"/>
  <c r="Z573" i="1"/>
  <c r="R573" i="1"/>
  <c r="C573" i="1"/>
  <c r="A573" i="1"/>
  <c r="Z571" i="1"/>
  <c r="R571" i="1"/>
  <c r="C571" i="1"/>
  <c r="A571" i="1"/>
  <c r="Z569" i="1"/>
  <c r="R569" i="1"/>
  <c r="C569" i="1"/>
  <c r="A569" i="1"/>
  <c r="AC568" i="1"/>
  <c r="Z567" i="1"/>
  <c r="R567" i="1"/>
  <c r="C567" i="1"/>
  <c r="A567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583" i="1"/>
  <c r="Z565" i="1"/>
  <c r="R565" i="1"/>
  <c r="C565" i="1"/>
  <c r="A565" i="1"/>
  <c r="Z563" i="1"/>
  <c r="R563" i="1"/>
  <c r="C563" i="1"/>
  <c r="A563" i="1"/>
  <c r="Z561" i="1"/>
  <c r="R561" i="1"/>
  <c r="C561" i="1"/>
  <c r="A561" i="1"/>
  <c r="Z559" i="1"/>
  <c r="R559" i="1"/>
  <c r="C559" i="1"/>
  <c r="A559" i="1"/>
  <c r="Z557" i="1"/>
  <c r="R557" i="1"/>
  <c r="C557" i="1"/>
  <c r="A557" i="1"/>
  <c r="Z555" i="1"/>
  <c r="R555" i="1"/>
  <c r="C555" i="1"/>
  <c r="A555" i="1"/>
  <c r="Z553" i="1"/>
  <c r="R553" i="1"/>
  <c r="C553" i="1"/>
  <c r="A553" i="1"/>
  <c r="Z551" i="1"/>
  <c r="R551" i="1"/>
  <c r="C551" i="1"/>
  <c r="A551" i="1"/>
  <c r="Z549" i="1"/>
  <c r="R549" i="1"/>
  <c r="C549" i="1"/>
  <c r="A549" i="1"/>
  <c r="Z547" i="1"/>
  <c r="R547" i="1"/>
  <c r="C547" i="1"/>
  <c r="A547" i="1"/>
  <c r="A556" i="1" l="1"/>
  <c r="G568" i="1"/>
  <c r="G576" i="1"/>
  <c r="B552" i="1"/>
  <c r="G556" i="1"/>
  <c r="B560" i="1"/>
  <c r="AC150" i="1"/>
  <c r="S570" i="1"/>
  <c r="B574" i="1"/>
  <c r="M548" i="1"/>
  <c r="AC70" i="1"/>
  <c r="AC552" i="1" s="1"/>
  <c r="A558" i="1"/>
  <c r="B562" i="1"/>
  <c r="A570" i="1"/>
  <c r="S574" i="1"/>
  <c r="AC190" i="1"/>
  <c r="AC576" i="1" s="1"/>
  <c r="G548" i="1"/>
  <c r="AC90" i="1"/>
  <c r="AC556" i="1" s="1"/>
  <c r="B572" i="1"/>
  <c r="B556" i="1"/>
  <c r="A550" i="1"/>
  <c r="A554" i="1"/>
  <c r="P564" i="1"/>
  <c r="Y566" i="1"/>
  <c r="M568" i="1"/>
  <c r="C554" i="1"/>
  <c r="M552" i="1"/>
  <c r="A562" i="1"/>
  <c r="C558" i="1"/>
  <c r="D576" i="1"/>
  <c r="M566" i="1"/>
  <c r="S558" i="1"/>
  <c r="S568" i="1"/>
  <c r="V552" i="1"/>
  <c r="J560" i="1"/>
  <c r="D562" i="1"/>
  <c r="M564" i="1"/>
  <c r="B548" i="1"/>
  <c r="AC130" i="1"/>
  <c r="AC564" i="1" s="1"/>
  <c r="AC80" i="1"/>
  <c r="AC554" i="1" s="1"/>
  <c r="A572" i="1"/>
  <c r="Y562" i="1"/>
  <c r="M572" i="1"/>
  <c r="AC60" i="1"/>
  <c r="AC550" i="1" s="1"/>
  <c r="P558" i="1"/>
  <c r="M570" i="1"/>
  <c r="G572" i="1"/>
  <c r="V574" i="1"/>
  <c r="V576" i="1"/>
  <c r="Y576" i="1"/>
  <c r="J562" i="1"/>
  <c r="J556" i="1"/>
  <c r="A574" i="1"/>
  <c r="C548" i="1"/>
  <c r="V556" i="1"/>
  <c r="A566" i="1"/>
  <c r="B568" i="1"/>
  <c r="J548" i="1"/>
  <c r="M574" i="1"/>
  <c r="S564" i="1"/>
  <c r="A548" i="1"/>
  <c r="G574" i="1"/>
  <c r="G564" i="1"/>
  <c r="B554" i="1"/>
  <c r="Y548" i="1"/>
  <c r="Y560" i="1"/>
  <c r="Y564" i="1"/>
  <c r="C576" i="1"/>
  <c r="M576" i="1"/>
  <c r="P572" i="1"/>
  <c r="D566" i="1"/>
  <c r="V560" i="1"/>
  <c r="M556" i="1"/>
  <c r="G550" i="1"/>
  <c r="S552" i="1"/>
  <c r="D558" i="1"/>
  <c r="A564" i="1"/>
  <c r="Y574" i="1"/>
  <c r="B558" i="1"/>
  <c r="Y554" i="1"/>
  <c r="J574" i="1"/>
  <c r="J570" i="1"/>
  <c r="G570" i="1"/>
  <c r="J568" i="1"/>
  <c r="Y556" i="1"/>
  <c r="Y570" i="1"/>
  <c r="P566" i="1"/>
  <c r="C570" i="1"/>
  <c r="S554" i="1"/>
  <c r="S548" i="1"/>
  <c r="J554" i="1"/>
  <c r="P548" i="1"/>
  <c r="B570" i="1"/>
  <c r="G554" i="1"/>
  <c r="Y552" i="1"/>
  <c r="C550" i="1"/>
  <c r="V558" i="1"/>
  <c r="M562" i="1"/>
  <c r="C560" i="1"/>
  <c r="J558" i="1"/>
  <c r="C564" i="1"/>
  <c r="P576" i="1"/>
  <c r="D572" i="1"/>
  <c r="P568" i="1"/>
  <c r="AC140" i="1"/>
  <c r="AC566" i="1" s="1"/>
  <c r="V562" i="1"/>
  <c r="D556" i="1"/>
  <c r="AC50" i="1"/>
  <c r="D548" i="1"/>
  <c r="V548" i="1"/>
  <c r="V570" i="1"/>
  <c r="P570" i="1"/>
  <c r="D554" i="1"/>
  <c r="P554" i="1"/>
  <c r="D552" i="1"/>
  <c r="Y550" i="1"/>
  <c r="J564" i="1"/>
  <c r="J576" i="1"/>
  <c r="C556" i="1"/>
  <c r="C568" i="1"/>
  <c r="V554" i="1"/>
  <c r="M554" i="1"/>
  <c r="C566" i="1"/>
  <c r="A576" i="1"/>
  <c r="S576" i="1"/>
  <c r="C572" i="1"/>
  <c r="S572" i="1"/>
  <c r="A568" i="1"/>
  <c r="J566" i="1"/>
  <c r="S566" i="1"/>
  <c r="AC120" i="1"/>
  <c r="AC562" i="1" s="1"/>
  <c r="G562" i="1"/>
  <c r="G560" i="1"/>
  <c r="AC100" i="1"/>
  <c r="AC558" i="1" s="1"/>
  <c r="M558" i="1"/>
  <c r="V566" i="1"/>
  <c r="V550" i="1"/>
  <c r="AC160" i="1"/>
  <c r="AC570" i="1" s="1"/>
  <c r="AC180" i="1"/>
  <c r="AC574" i="1" s="1"/>
  <c r="D550" i="1"/>
  <c r="J550" i="1"/>
  <c r="D574" i="1"/>
  <c r="G558" i="1"/>
  <c r="P552" i="1"/>
  <c r="C574" i="1"/>
  <c r="D560" i="1"/>
  <c r="G566" i="1"/>
  <c r="P550" i="1"/>
  <c r="P574" i="1"/>
  <c r="B550" i="1"/>
  <c r="Y558" i="1"/>
  <c r="D570" i="1"/>
  <c r="D564" i="1"/>
  <c r="J552" i="1"/>
  <c r="C552" i="1"/>
  <c r="S550" i="1"/>
  <c r="Y568" i="1"/>
  <c r="P560" i="1"/>
  <c r="C562" i="1"/>
  <c r="P562" i="1"/>
  <c r="B566" i="1"/>
  <c r="B564" i="1"/>
  <c r="D568" i="1"/>
  <c r="B576" i="1"/>
  <c r="V572" i="1"/>
  <c r="J572" i="1"/>
  <c r="V568" i="1"/>
  <c r="S562" i="1"/>
  <c r="M560" i="1"/>
  <c r="S556" i="1"/>
  <c r="P556" i="1"/>
  <c r="M550" i="1"/>
  <c r="V564" i="1"/>
  <c r="AC110" i="1"/>
  <c r="AC560" i="1" s="1"/>
  <c r="G552" i="1"/>
  <c r="AC170" i="1"/>
  <c r="AC572" i="1" s="1"/>
  <c r="Y572" i="1"/>
  <c r="A552" i="1"/>
  <c r="A560" i="1"/>
  <c r="S560" i="1"/>
  <c r="A21" i="1" l="1"/>
  <c r="Q22" i="1"/>
  <c r="AC5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  <author>Krzysztof B.Baczewski</author>
    <author>magda_000</author>
  </authors>
  <commentList>
    <comment ref="B30" authorId="0" shapeId="0" xr:uid="{8971D9B5-3575-4C76-8D7F-C486A1373CFD}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tu jest ok - czyli nie pisać 6 lat i nie pisać 12 semestrów.</t>
        </r>
      </text>
    </comment>
    <comment ref="C45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>-liczba członków rodziny wypełnia się automatycznie po wpisaniu danych poniżej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9" authorId="2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>-wpisujemy imie i nazwisko osoby z gospodarstwa rodzinnego</t>
        </r>
      </text>
    </comment>
    <comment ref="Z4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 xml:space="preserve">-wpisujemy date urodzenia osoby z gospodarstwa rodzinego
</t>
        </r>
      </text>
    </comment>
    <comment ref="B50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>Wybieramy opcje:
a)</t>
        </r>
        <r>
          <rPr>
            <i/>
            <sz val="9"/>
            <color indexed="81"/>
            <rFont val="Tahoma"/>
            <family val="2"/>
            <charset val="238"/>
          </rPr>
          <t>z Urzędu Skarbowego</t>
        </r>
        <r>
          <rPr>
            <sz val="9"/>
            <color indexed="81"/>
            <rFont val="Tahoma"/>
            <family val="2"/>
            <charset val="238"/>
          </rPr>
          <t xml:space="preserve"> - w przypadku dochodu zawartego na zaświadczeniu z Urzędu Skarbowego
b)</t>
        </r>
        <r>
          <rPr>
            <i/>
            <sz val="9"/>
            <color indexed="81"/>
            <rFont val="Tahoma"/>
            <family val="2"/>
            <charset val="238"/>
          </rPr>
          <t>nieopodatkowany</t>
        </r>
        <r>
          <rPr>
            <sz val="9"/>
            <color indexed="81"/>
            <rFont val="Tahoma"/>
            <family val="2"/>
            <charset val="238"/>
          </rPr>
          <t xml:space="preserve"> - w przypadku dochodu zawartego w Załączniku nr 2 do Załacznika nr 2 o dochodzie niepodlegającemu opodatkowaniu
c</t>
        </r>
        <r>
          <rPr>
            <i/>
            <sz val="9"/>
            <color indexed="81"/>
            <rFont val="Tahoma"/>
            <family val="2"/>
            <charset val="238"/>
          </rPr>
          <t>)zryczałtowany</t>
        </r>
        <r>
          <rPr>
            <sz val="9"/>
            <color indexed="81"/>
            <rFont val="Tahoma"/>
            <family val="2"/>
            <charset val="238"/>
          </rPr>
          <t xml:space="preserve"> - w przypadku dochodu zwartego w Załączniku nr 1 do Załacznika nr 2 o dochodzie na podstawie przepisów o zryczałtowanym podatku
d)</t>
        </r>
        <r>
          <rPr>
            <i/>
            <sz val="9"/>
            <color indexed="81"/>
            <rFont val="Tahoma"/>
            <family val="2"/>
            <charset val="238"/>
          </rPr>
          <t>uzyskany</t>
        </r>
        <r>
          <rPr>
            <sz val="9"/>
            <color indexed="81"/>
            <rFont val="Tahoma"/>
            <family val="2"/>
            <charset val="238"/>
          </rPr>
          <t xml:space="preserve"> - w przypadku dochodu uzyskanego
e)</t>
        </r>
        <r>
          <rPr>
            <i/>
            <sz val="9"/>
            <color indexed="81"/>
            <rFont val="Tahoma"/>
            <family val="2"/>
            <charset val="238"/>
          </rPr>
          <t>utracony</t>
        </r>
        <r>
          <rPr>
            <sz val="9"/>
            <color indexed="81"/>
            <rFont val="Tahoma"/>
            <family val="2"/>
            <charset val="238"/>
          </rPr>
          <t xml:space="preserve"> - w przypadku dochodu utraconego
f)nie dotyczy - w przypadku nie wpisywania dochodu w danym wierszu</t>
        </r>
      </text>
    </comment>
    <comment ref="C50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>W przypadku zaznaczenia w kolumnie B:
a)Urzędu Skarbowego, nieopodatkowany, zryczałtowany:
-praca cały rok-&gt;pozostawiamy 12 miesięcy
-zaczęta w czasie roku -&gt; wpisujemy liczba miesięcy przepracowanych
b)uzyskany:
-w przypadku umów zlecenie/dzieło wpisujemy 1 ( jednorazowo wpłacone) i w następnych kolumnach wpisujemy odpowiednie kwoty
-w przypadku rozpoczęcia pracy po okresie rozliczeniowym wpisujemy 1 i w następnych kolumnach wpisujemy odpowiednie kwoty dochodów za jeden miesiąc
c)utracony:
- w przypadku umów zlecenie/dzieło wpisujemy 1 (jednorazowo wypłacane)
- w przypadku utracty umowe o prace wpisujemy liczbe miesięcy podczas których nie był wypłacany dochód, wpisując wartość dochodu z pojedyńczego miesiąca</t>
        </r>
      </text>
    </comment>
    <comment ref="V50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Instrukcja:</t>
        </r>
        <r>
          <rPr>
            <sz val="9"/>
            <color indexed="81"/>
            <rFont val="Tahoma"/>
            <family val="2"/>
            <charset val="238"/>
          </rPr>
          <t xml:space="preserve">
-w przypadku otrzymywania alimentów wpisujemy kwote dodatnią
-w przypadku wypłacania przez rodzica alimentów na dziecko poza gospodarstwem rodzinnym wpisujemy kwote ujemną</t>
        </r>
      </text>
    </comment>
    <comment ref="Z18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Instrukcja:
</t>
        </r>
        <r>
          <rPr>
            <sz val="9"/>
            <color indexed="81"/>
            <rFont val="Tahoma"/>
            <family val="2"/>
            <charset val="238"/>
          </rPr>
          <t xml:space="preserve">-wpisujemy date urodzenia osoby z gospodarstwa rodzinego
</t>
        </r>
      </text>
    </comment>
  </commentList>
</comments>
</file>

<file path=xl/sharedStrings.xml><?xml version="1.0" encoding="utf-8"?>
<sst xmlns="http://schemas.openxmlformats.org/spreadsheetml/2006/main" count="654" uniqueCount="377">
  <si>
    <r>
      <rPr>
        <b/>
        <sz val="12"/>
        <color rgb="FF000000"/>
        <rFont val="Times New Roman"/>
        <family val="1"/>
        <charset val="238"/>
      </rPr>
      <t>Załącznik nr 4</t>
    </r>
    <r>
      <rPr>
        <sz val="12"/>
        <color rgb="FF000000"/>
        <rFont val="Times New Roman"/>
        <family val="1"/>
        <charset val="238"/>
      </rPr>
      <t xml:space="preserve"> do Regulaminu świadczeń dla studentów PW na rok akademicki 2024/2025</t>
    </r>
  </si>
  <si>
    <t>Miejsce składania wniosku wraz z załącznikami:</t>
  </si>
  <si>
    <t>pierwszy</t>
  </si>
  <si>
    <t>stacjonarne</t>
  </si>
  <si>
    <t>TAK</t>
  </si>
  <si>
    <t>Nr wniosku</t>
  </si>
  <si>
    <t>Rok akademicki</t>
  </si>
  <si>
    <t>2024/2025</t>
  </si>
  <si>
    <t>Wydziałowa Komisja Stypendialna</t>
  </si>
  <si>
    <t>drugi</t>
  </si>
  <si>
    <t>niestacjonarne</t>
  </si>
  <si>
    <t>NIE</t>
  </si>
  <si>
    <t>Data wpłynięcia</t>
  </si>
  <si>
    <t>____/____/20____</t>
  </si>
  <si>
    <t>doktoranci</t>
  </si>
  <si>
    <t>Podpis osoby przyjmującej</t>
  </si>
  <si>
    <t>Wniosek o przyznanie stypendium socjalnego</t>
  </si>
  <si>
    <t>Wydziału</t>
  </si>
  <si>
    <t>Dziekan</t>
  </si>
  <si>
    <t>D. ds.. Studenckich</t>
  </si>
  <si>
    <t>Wydział</t>
  </si>
  <si>
    <t>Typ</t>
  </si>
  <si>
    <t>Miejsce składania</t>
  </si>
  <si>
    <t>Telefon</t>
  </si>
  <si>
    <t>Wydziału Administracji i Nauk Społecznych</t>
  </si>
  <si>
    <t>dr hab. Zbigniew Król</t>
  </si>
  <si>
    <t>dr inż. Krzysztof Urbaniak</t>
  </si>
  <si>
    <t>Administracji i Nauk Społecznych</t>
  </si>
  <si>
    <t>Gmach Główny Politechniki Warszawskiej
pl. Politechniki 1 p. 208 piętro 2
00-661 Warszawa, Polska</t>
  </si>
  <si>
    <t>(22) 234 - 15 - 52</t>
  </si>
  <si>
    <t>Nazwisko</t>
  </si>
  <si>
    <t>Imiona</t>
  </si>
  <si>
    <t>Wydziału Architektury</t>
  </si>
  <si>
    <t>dr hab. inż. Jan Słyk</t>
  </si>
  <si>
    <t>dr Iwona Szustakiewicz</t>
  </si>
  <si>
    <t>Architektury</t>
  </si>
  <si>
    <t>Wydział Architektury
Politechnika Warszawska 
ul. Koszykowa 55, 
00-659 Warszawa</t>
  </si>
  <si>
    <t>(22) 234 - 55 - 49</t>
  </si>
  <si>
    <t>Nr albumu</t>
  </si>
  <si>
    <t>Nr PESEL</t>
  </si>
  <si>
    <t>Wydziału Chemiczny</t>
  </si>
  <si>
    <t>prof. dr hab. inż. Władysław Wieczorek</t>
  </si>
  <si>
    <t>dr hab. inż. Ewa Zygadło-Monikowska</t>
  </si>
  <si>
    <t>Chemiczny</t>
  </si>
  <si>
    <t>Wydział Chemiczny
Politechnika Warszawska
ul. Noakowskiego 3
00-664 Warszawa, Polska</t>
  </si>
  <si>
    <t>(22) 234 - 57 - 34</t>
  </si>
  <si>
    <t>Adres zameldowania</t>
  </si>
  <si>
    <t>Wydziału Elektroniki i Technik Informacyjnych</t>
  </si>
  <si>
    <t>prof. dr hab. inż. Krzysztof Zaremba</t>
  </si>
  <si>
    <t>dr inż. Zbigniew Gajo</t>
  </si>
  <si>
    <t>Elektroniki i Technik Informacyjnych</t>
  </si>
  <si>
    <t>Wydział Elektroniki i Technik Informacyjnych
Politechnika Warszawska
ul. Nowowiejska 15/19 p.119 piętro 1
00-665 Warszawa, Polska</t>
  </si>
  <si>
    <t>(22) 234 - 79 - 11</t>
  </si>
  <si>
    <t>Miejscowość</t>
  </si>
  <si>
    <t>Kod pocztowy</t>
  </si>
  <si>
    <t>Obywatelstwo</t>
  </si>
  <si>
    <t>Kontakt telefoniczny</t>
  </si>
  <si>
    <t>Wydziału Elektryczny</t>
  </si>
  <si>
    <t>prof. dr hab. inż. Lech Grzesiak</t>
  </si>
  <si>
    <t>doc. dr inż. Wojciech Urbański</t>
  </si>
  <si>
    <t>Elektryczny</t>
  </si>
  <si>
    <t>Gmach Główny Politechniki Warszawskiej
pl. Politechniki 1 p. 216 piętro 2
00-661 Warszawa, Polska</t>
  </si>
  <si>
    <t>(22) 234 - 78 - 83</t>
  </si>
  <si>
    <t>Ulica</t>
  </si>
  <si>
    <t>Nr domu</t>
  </si>
  <si>
    <t>Lokal</t>
  </si>
  <si>
    <t>Wydziału Fizyki</t>
  </si>
  <si>
    <t>prof. dr hab. inż. Mirosław Karpierz</t>
  </si>
  <si>
    <t>dr hab. inż. Jerzy Antonowicz</t>
  </si>
  <si>
    <t>Fizyki</t>
  </si>
  <si>
    <t>Wydział Fizyki
Politechnika Warszawska 
ul. Koszykowa 75 p. 
00-662 Warszawa</t>
  </si>
  <si>
    <t>(22) 234 - 76 - 60</t>
  </si>
  <si>
    <t>Adres e-mail</t>
  </si>
  <si>
    <t>Studia:</t>
  </si>
  <si>
    <t>Wydziału Geodezji i Kartografii</t>
  </si>
  <si>
    <t>prof. dr hab. Alina Maciejewska</t>
  </si>
  <si>
    <t>dr hab. inż. Andrzej Pachuta</t>
  </si>
  <si>
    <t>Geodezji i Kartografii</t>
  </si>
  <si>
    <t>Gmach Główny Politechniki Warszawskiej
pl. Politechniki 1 p.214 piętro 2
00-661 Warszawa, Polska</t>
  </si>
  <si>
    <t>(22) 234 - 72 - 54</t>
  </si>
  <si>
    <t>Stopień studiów:</t>
  </si>
  <si>
    <t>Semestr studiów</t>
  </si>
  <si>
    <t>Kierunek studiów</t>
  </si>
  <si>
    <t>Wydziału Inżynierii Chemicznej i Procesowej</t>
  </si>
  <si>
    <t>prof. dr hab. inż. Eugeniusz Molga</t>
  </si>
  <si>
    <t>dr hab. inż. Andrzej Krasiński</t>
  </si>
  <si>
    <t>Inżynierii Chemicznej i Procesowej</t>
  </si>
  <si>
    <t>Wydział Inżynierii Chemicznej i Procesowej
Politechnika Warszawska 
ul. Ludwika Waryńskiego 1
00-645 Warszawa</t>
  </si>
  <si>
    <t>(22) 234 - 65 - 09</t>
  </si>
  <si>
    <t>Numer konta bankowego</t>
  </si>
  <si>
    <t>Wydziału Inżynierii Lądowej</t>
  </si>
  <si>
    <t>prof. dr hab. inż. Andrzej Garbacz</t>
  </si>
  <si>
    <t>dr inż. Wioletta Jackiewicz-Rek</t>
  </si>
  <si>
    <t>Inżynierii Lądowej</t>
  </si>
  <si>
    <t>Wydział Inżynierii Lądowej
Politechnika Warszawska 
Al. Armii Ludowej 16
00-637 Warszawa</t>
  </si>
  <si>
    <t>(22) 234 - 15 - 38</t>
  </si>
  <si>
    <t>Wnioskuję o przyznanie:</t>
  </si>
  <si>
    <t>Wydziału Inżynierii Materiałowej</t>
  </si>
  <si>
    <t>prof. dr hab. inż. Jarosław Mizera</t>
  </si>
  <si>
    <t>prof. dr hab. inż. Waldemar Kaszuwara</t>
  </si>
  <si>
    <t>Inżynierii Materiałowej</t>
  </si>
  <si>
    <t>Wydział Inżynierii Materiałowej
Politechnika Warszawska 
ul. Wołoska 141
02-507 Warszawa</t>
  </si>
  <si>
    <t>(22) 234 - 84 - 51</t>
  </si>
  <si>
    <t>Wydziału Mechaniczny Technologiczny</t>
  </si>
  <si>
    <t>prof. dr hab. inż. Andrzej Kolasa</t>
  </si>
  <si>
    <t>dr inż. Robert Biernacki</t>
  </si>
  <si>
    <t>Mechaniczny Technologiczny</t>
  </si>
  <si>
    <t>Wydział Mechaniczny Technologiczny 
Politechnika Warszawska 
ul. Narbutta 85, p.127
02-524 Warszawa</t>
  </si>
  <si>
    <t>(22) 234 - 82 - 54</t>
  </si>
  <si>
    <t>Stypendium socjalnego:</t>
  </si>
  <si>
    <t>Stypendium socjalnego w zwiększonej wysokości:</t>
  </si>
  <si>
    <t>Wydziału Instalacji Budowlanych, Hydrotechniki i Inżynierii Środowiska</t>
  </si>
  <si>
    <t>prof. dr hab. inż. Krzysztof Wojdyga</t>
  </si>
  <si>
    <t>dr inż. Apoloniusz Kodura</t>
  </si>
  <si>
    <t>Instalacji Budowlanych, Hydrotechniki i Inżynierii Środowiska</t>
  </si>
  <si>
    <t>Wydział Instalacji Budowlanych, Hydrotechniki i Inżynierii Środowiska
Politechnika Warszawska 
ul. Nowowiejska 20
00-653 Warszawa</t>
  </si>
  <si>
    <t>(22) 234 - 61 - 32</t>
  </si>
  <si>
    <t>Uzasadnienie otrzymania stypendium w zwiększonej wysokości:</t>
  </si>
  <si>
    <t>Wydziału Matematyki i Nauk Informacyjnych</t>
  </si>
  <si>
    <t>dr hab. inż. Wojciech Domitrz</t>
  </si>
  <si>
    <t>dr hab. Bogusława Karpińska</t>
  </si>
  <si>
    <t>Matematyki i Nauk Informacyjnych</t>
  </si>
  <si>
    <t>Wydział Matematyki i Nauk Informacyjnych
Politechnika Warszawska 
ul. Koszykowa 75
00-662 Warszawa</t>
  </si>
  <si>
    <t>(22) 234 - 59 - 21</t>
  </si>
  <si>
    <t>Wydziału Mechaniczny Energetyki i Lotnictwa</t>
  </si>
  <si>
    <t>prof. dr hab. inż. Janusz Frączek</t>
  </si>
  <si>
    <t>dr inż. Marta Poćwierz</t>
  </si>
  <si>
    <t>Mechaniczny Energetyki i Lotnictwa</t>
  </si>
  <si>
    <t>Wydział Mechaniczny Energetyki i Lotnictwa
Politechnika Warszawska 
ul. Nowowiejska 24
00-001 Warszawa</t>
  </si>
  <si>
    <t>(22) 234 - 59 - 63</t>
  </si>
  <si>
    <t>Wydziału Mechatroniki</t>
  </si>
  <si>
    <t>prof. dr hab. Natalia Golnik</t>
  </si>
  <si>
    <t>dr inż. Ksawery Szykiedans</t>
  </si>
  <si>
    <t>Mechatroniki</t>
  </si>
  <si>
    <t>Wydział Mechatroniki
ul. św. Andrzeja Boboli 8
02-525 Warszawa</t>
  </si>
  <si>
    <t>(22) 234 - 84 - 56</t>
  </si>
  <si>
    <t>Wydziału Samochodów i Maszyn Roboczych</t>
  </si>
  <si>
    <t>prof. dr hab. inż. Stanisław Radkowski</t>
  </si>
  <si>
    <t>dr inż. Robert Zalewski</t>
  </si>
  <si>
    <t>Samochodów i Maszyn Roboczych</t>
  </si>
  <si>
    <t>Wydział Samochodów i Maszyn Roboczych
ul. Narbutta 84
02-524 Warszawa</t>
  </si>
  <si>
    <t>(22) 234 - 84 -35</t>
  </si>
  <si>
    <t>Dochód miesięczny na osobę w rodzinie wynosi:</t>
  </si>
  <si>
    <t>Wydziału Transportu</t>
  </si>
  <si>
    <t>prof. dr hab. inż. Marianna Jacyna</t>
  </si>
  <si>
    <t>dr hab. inż. Anna Stelmach</t>
  </si>
  <si>
    <t>Transportu</t>
  </si>
  <si>
    <t>Wydział Transportu
ul. Koszykowa 75
00-662 Warszawa</t>
  </si>
  <si>
    <t>(22) 234 - 71 - 97</t>
  </si>
  <si>
    <t>Wydziału Zarządzania</t>
  </si>
  <si>
    <t>dr hab. inż. Janusz Zawiła-Niedźwiecki</t>
  </si>
  <si>
    <t>dr inż. Grzegorz Kunikowski</t>
  </si>
  <si>
    <t>Zarządzanie</t>
  </si>
  <si>
    <t>Wydział Zarządzania
ul. Narbutta 85
02-524 Warszawa</t>
  </si>
  <si>
    <t>(22) 234 - 86 - 94</t>
  </si>
  <si>
    <t>Wydziału Budownictwa, Mechaniki i Petrochemii</t>
  </si>
  <si>
    <t>prof. dr hab. inż. Janusz Zieliński</t>
  </si>
  <si>
    <t>dr inż. Cezary Wiśniewski</t>
  </si>
  <si>
    <t>Budownictwa, Mechaniki i Petrochemii</t>
  </si>
  <si>
    <t>Wydział Budownictwa, Mechaniki i Petrochemii
Politechnika Warszawska, Filia w Płocku
ul. Łukasiewicza 17
09-400 Płock</t>
  </si>
  <si>
    <t>(24) 367 - 21 - 54</t>
  </si>
  <si>
    <t>Oświadczam że:</t>
  </si>
  <si>
    <t>Kolegium Nauk Ekonomicznych i Społecznych</t>
  </si>
  <si>
    <t>dr hab. inż. Renata Walczak</t>
  </si>
  <si>
    <t>dr Marlena Piekut</t>
  </si>
  <si>
    <t>Nauk Ekonomicznych i Społecznych</t>
  </si>
  <si>
    <t>Kolegium</t>
  </si>
  <si>
    <t>Kolegium Nauk Ekonomicznych i Społecznych
Politechnika Warszawska, Filia w Płocku
ul. Łukasiewicza 17
09-400 Płock</t>
  </si>
  <si>
    <t>(24) 367 - 21 - 26</t>
  </si>
  <si>
    <t>1.</t>
  </si>
  <si>
    <t>Łączny okres, w którym posiadał(-am/-em) prawa studenta wynosi</t>
  </si>
  <si>
    <t>semestr(-y/ów).</t>
  </si>
  <si>
    <t>2.</t>
  </si>
  <si>
    <t>Znajduję się w trudnej sytuacji materialnej.</t>
  </si>
  <si>
    <t>3.</t>
  </si>
  <si>
    <t>Jestem świadomy, że prawo do świadczeń pomocy materialnej przysługuje mi tylko na jednym kierunku studiów, tylko w jednej uczelni.</t>
  </si>
  <si>
    <t>4.</t>
  </si>
  <si>
    <t>5.</t>
  </si>
  <si>
    <t>6.</t>
  </si>
  <si>
    <t>7.</t>
  </si>
  <si>
    <t>Zapoznałem się z informacją o przetwarzaniu danych osobowych zawartą w § 30 Regulaminu świadczeń dla studentów Politechniki Warszawskiej na rok akademicki 2024/2025 i  wyrażam zgodę na przetwarzane moich danych osobowych zgodnie z ustawą z dnia 10 maja 2018 r. o ochronie danych osobowych (Dz.U. z 2019, poz. 1781 oraz przepisami wewnętrznymi obowiązującymi w Politechnice Warszawskiej, w celu realizacji postępowania o przyznawanie pomocy materialnej, oraz  w przypadku przyznania świadczeń  pomocy materialnej – w procesie obsługi wypłacania świadczeń w Politechnice Warszawskiej.</t>
  </si>
  <si>
    <t>Data</t>
  </si>
  <si>
    <t>Podpis studenta</t>
  </si>
  <si>
    <t>Uwagi Komisji:</t>
  </si>
  <si>
    <t>…</t>
  </si>
  <si>
    <t>Kwota stypendium socjalnego:</t>
  </si>
  <si>
    <t>Kwota zwiększenia stypendium socjalnego:</t>
  </si>
  <si>
    <t>Powody nieprzyznania stypendium socjalnego / socjalnego zwiększonego* :</t>
  </si>
  <si>
    <t>Podpis</t>
  </si>
  <si>
    <t>Liczba członków rodziny:</t>
  </si>
  <si>
    <t>Dochody</t>
  </si>
  <si>
    <t>Opodatkowane na zasadach ogólnych</t>
  </si>
  <si>
    <t>Ryczałt</t>
  </si>
  <si>
    <t>Niepodlegające opodatkowaniu</t>
  </si>
  <si>
    <t>Ogółem na osobę na miesiąc</t>
  </si>
  <si>
    <t>Lp.</t>
  </si>
  <si>
    <t>Rodzaj dochodu</t>
  </si>
  <si>
    <t>Liczba miesięcy przez które uzyskiwany był dochód</t>
  </si>
  <si>
    <t>Brutto</t>
  </si>
  <si>
    <t>Składka na ubezp. społeczne</t>
  </si>
  <si>
    <t>Składka na ubezp. zdrowotne</t>
  </si>
  <si>
    <t>Podatek należny</t>
  </si>
  <si>
    <t>Netto</t>
  </si>
  <si>
    <t>Dochód uzyskany z gospodarstwa rolnego</t>
  </si>
  <si>
    <t xml:space="preserve">Alimenty </t>
  </si>
  <si>
    <t>Inne</t>
  </si>
  <si>
    <t>student</t>
  </si>
  <si>
    <t>matka</t>
  </si>
  <si>
    <t>ojciec</t>
  </si>
  <si>
    <t>syn</t>
  </si>
  <si>
    <t>córka</t>
  </si>
  <si>
    <t>brat</t>
  </si>
  <si>
    <t>siostra</t>
  </si>
  <si>
    <t>opiekun prawny</t>
  </si>
  <si>
    <t>współmałżonek</t>
  </si>
  <si>
    <t>nie dotyczy</t>
  </si>
  <si>
    <t>z Urzędu Skarbowego</t>
  </si>
  <si>
    <t>nieopodatkowany</t>
  </si>
  <si>
    <t>zryczałtowany</t>
  </si>
  <si>
    <t>uzyskany</t>
  </si>
  <si>
    <t>utracony</t>
  </si>
  <si>
    <t>Imię i nazwisko:</t>
  </si>
  <si>
    <t>Stopień pokrewieństwa:</t>
  </si>
  <si>
    <t>Data urodzenia: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</si>
  <si>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</si>
  <si>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</si>
  <si>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</si>
  <si>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</si>
  <si>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</si>
  <si>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</si>
  <si>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</si>
  <si>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</si>
  <si>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</si>
  <si>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</si>
  <si>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</si>
  <si>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</si>
  <si>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</si>
  <si>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</si>
  <si>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</si>
  <si>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</si>
  <si>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</si>
  <si>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X</t>
  </si>
  <si>
    <t>2.9</t>
  </si>
  <si>
    <t xml:space="preserve"> </t>
  </si>
  <si>
    <t>3.1</t>
  </si>
  <si>
    <t>3.2</t>
  </si>
  <si>
    <t>3.3</t>
  </si>
  <si>
    <t>3.4</t>
  </si>
  <si>
    <t>3.5</t>
  </si>
  <si>
    <t>3.6</t>
  </si>
  <si>
    <t>3.7</t>
  </si>
  <si>
    <t>3.8</t>
  </si>
  <si>
    <t>więcej</t>
  </si>
  <si>
    <t>3.9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</si>
  <si>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</si>
  <si>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</si>
  <si>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</si>
  <si>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</si>
  <si>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</si>
  <si>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</si>
  <si>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</si>
  <si>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</si>
  <si>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</si>
  <si>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</si>
  <si>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</si>
  <si>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</si>
  <si>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</si>
  <si>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</si>
  <si>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</si>
  <si>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</si>
  <si>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</si>
  <si>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</si>
  <si>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</si>
  <si>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</si>
  <si>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</si>
  <si>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</si>
  <si>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</si>
  <si>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</si>
  <si>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</si>
  <si>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</si>
  <si>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</si>
  <si>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</si>
  <si>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</si>
  <si>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</si>
  <si>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</si>
  <si>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</si>
  <si>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</si>
  <si>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</si>
  <si>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</si>
  <si>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</si>
  <si>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</si>
  <si>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</si>
  <si>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</si>
  <si>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</si>
  <si>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</si>
  <si>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</si>
  <si>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</si>
  <si>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</si>
  <si>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</si>
  <si>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</si>
  <si>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</si>
  <si>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</si>
  <si>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</si>
  <si>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</si>
  <si>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</si>
  <si>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</si>
  <si>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</si>
  <si>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</si>
  <si>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</si>
  <si>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</si>
  <si>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</si>
  <si>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</si>
  <si>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</si>
  <si>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</si>
  <si>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</si>
  <si>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</si>
  <si>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</si>
  <si>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</si>
  <si>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</si>
  <si>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</si>
  <si>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</si>
  <si>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</si>
  <si>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</si>
  <si>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</si>
  <si>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</si>
  <si>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</si>
  <si>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</si>
  <si>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</si>
  <si>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</si>
  <si>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</si>
  <si>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</si>
  <si>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</si>
  <si>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</si>
  <si>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</si>
  <si>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</si>
  <si>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</si>
  <si>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</si>
  <si>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</si>
  <si>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</si>
  <si>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</si>
  <si>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</si>
  <si>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</si>
  <si>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</si>
  <si>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</si>
  <si>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</si>
  <si>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</si>
  <si>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</si>
  <si>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</si>
  <si>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</si>
  <si>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</si>
  <si>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</si>
  <si>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</si>
  <si>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</si>
  <si>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</si>
  <si>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</si>
  <si>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</si>
  <si>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</si>
  <si>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</si>
  <si>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</si>
  <si>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</si>
  <si>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</si>
  <si>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</si>
  <si>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DOKUMENTY</t>
  </si>
  <si>
    <t xml:space="preserve">Dokumenty powinien ponumerować i podpisać wnioskujący student. </t>
  </si>
  <si>
    <t>Poniżej należy wypisać numery załączonych dokumentów oraz nazwę i krótki opis ich zawartości.</t>
  </si>
  <si>
    <t>Załącznik</t>
  </si>
  <si>
    <t>Przed wydrukowaniem proszę zapisać dokument, otworzyć go ponownie i sprawdzić czy wszystkie dane zostały wpisane.</t>
  </si>
  <si>
    <t>*) niepotrzebne skreślić</t>
  </si>
  <si>
    <r>
      <t>Świadomy(-a) odpowiedzialności dyscyplinarnej i karnej za podanie niezgodnych z prawdą oświadczeń stwierdzam, że wszystkie podane 
we wniosku i</t>
    </r>
    <r>
      <rPr>
        <sz val="12"/>
        <rFont val="Arial"/>
        <family val="2"/>
        <charset val="238"/>
      </rPr>
      <t> </t>
    </r>
    <r>
      <rPr>
        <sz val="12"/>
        <rFont val="Times New Roman"/>
        <family val="1"/>
      </rPr>
      <t>w</t>
    </r>
    <r>
      <rPr>
        <sz val="12"/>
        <rFont val="Arial"/>
        <family val="2"/>
        <charset val="238"/>
      </rPr>
      <t> </t>
    </r>
    <r>
      <rPr>
        <sz val="12"/>
        <rFont val="Times New Roman"/>
        <family val="1"/>
      </rPr>
      <t>załącznikach dane są zgodne ze stanem faktycznym.</t>
    </r>
  </si>
  <si>
    <r>
      <t xml:space="preserve">Do wniosku należy załączyć oryginały lub uwierzytelnione kopie dokumentów potwierdzających opisywaną sytuację, według wykazu znajdującego się w Rozdziale IV </t>
    </r>
    <r>
      <rPr>
        <sz val="12"/>
        <color indexed="8"/>
        <rFont val="Times New Roman"/>
        <family val="1"/>
        <charset val="238"/>
      </rPr>
      <t>ˮ</t>
    </r>
    <r>
      <rPr>
        <sz val="12"/>
        <color indexed="8"/>
        <rFont val="Times New Roman"/>
        <family val="1"/>
      </rPr>
      <t>Regulaminu świadczeń dla studentów Politechniki Warszawskiej na rok akademicki 2024/2025</t>
    </r>
    <r>
      <rPr>
        <sz val="12"/>
        <color indexed="8"/>
        <rFont val="Times New Roman"/>
        <family val="1"/>
        <charset val="238"/>
      </rPr>
      <t>ˮ</t>
    </r>
    <r>
      <rPr>
        <sz val="12"/>
        <color indexed="8"/>
        <rFont val="Times New Roman"/>
        <family val="1"/>
      </rPr>
      <t>.</t>
    </r>
  </si>
  <si>
    <t>Zapoznałem(-am) się z „Regulaminu świadczeń dla studentów Politechniki Warszawskiej na rok akademicki 2024/2025ˮ.</t>
  </si>
  <si>
    <t>Jestem świadomy, że jeżeli po ukończeniu jednego kierunku studiów kontynuuję naukę na drugim kierunku studiów, nie przysługuje          mi prawo do stypendium, chyba że kontynuuję studia po ukończeniu studiów pierwszego stopnia w celu uzyskania tytułu zawodowego magistra lub równorzędnego.</t>
  </si>
  <si>
    <r>
      <t>Do wniosku należy załączyć oryginały lub uwierzytelnione kopie dokumentów potwierdzających opisywaną sytuację, według wykazu znajdującego się w Rozdziale IV  „Regulaminu świadczeń dla studentów Politechniki Warszawskiej na rok akademicki 2024/2025</t>
    </r>
    <r>
      <rPr>
        <sz val="12"/>
        <color indexed="8"/>
        <rFont val="Times New Roman"/>
        <family val="1"/>
        <charset val="238"/>
      </rPr>
      <t>ˮ</t>
    </r>
    <r>
      <rPr>
        <sz val="12"/>
        <color indexed="8"/>
        <rFont val="Times New Roman"/>
        <family val="1"/>
      </rPr>
      <t xml:space="preserve">. </t>
    </r>
  </si>
  <si>
    <t>semestr(-y/ów), II-go stopnia</t>
  </si>
  <si>
    <t xml:space="preserve"> na studiach I-go stopnia</t>
  </si>
  <si>
    <t xml:space="preserve"> semestr(-y/ów), w tym:</t>
  </si>
  <si>
    <t xml:space="preserve">Jestem studentem samodzielnym finansowo i nie prowadzę wspólnego gospodarstwa domowego z rodzicami lub 
jednym z nich: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</si>
</sst>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;[Red]#,##0.00\ &quot;zł&quot;"/>
    <numFmt numFmtId="166" formatCode="#,##0.00_ ;[Red]\-#,##0.00\ "/>
    <numFmt numFmtId="167" formatCode="0.00_ ;[Red]\-0.00\ "/>
  </numFmts>
  <fonts count="34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6"/>
      <color indexed="10"/>
      <name val="Times New Roman"/>
      <family val="1"/>
    </font>
    <font>
      <sz val="16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22"/>
      <color indexed="8"/>
      <name val="Times New Roman"/>
      <family val="1"/>
    </font>
    <font>
      <sz val="10"/>
      <name val="Times New Roman"/>
      <family val="1"/>
    </font>
    <font>
      <sz val="16"/>
      <color indexed="8"/>
      <name val="Times New Roman"/>
      <family val="1"/>
      <charset val="238"/>
    </font>
    <font>
      <sz val="12"/>
      <color indexed="10"/>
      <name val="Times New Roman"/>
      <family val="1"/>
    </font>
    <font>
      <sz val="18"/>
      <color indexed="9"/>
      <name val="Times New Roman"/>
      <family val="1"/>
    </font>
    <font>
      <sz val="10"/>
      <color indexed="8"/>
      <name val="Arial"/>
      <family val="2"/>
      <charset val="238"/>
    </font>
    <font>
      <sz val="16"/>
      <color indexed="9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  <charset val="238"/>
    </font>
    <font>
      <sz val="9"/>
      <name val="Times New Roman"/>
      <family val="1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9">
    <xf numFmtId="0" fontId="0" fillId="0" borderId="0" xfId="0"/>
    <xf numFmtId="0" fontId="3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right" vertical="center" wrapText="1"/>
    </xf>
    <xf numFmtId="0" fontId="8" fillId="0" borderId="2" xfId="0" applyFont="1" applyBorder="1"/>
    <xf numFmtId="0" fontId="8" fillId="0" borderId="2" xfId="0" applyFont="1" applyBorder="1" applyAlignment="1">
      <alignment vertical="top"/>
    </xf>
    <xf numFmtId="0" fontId="8" fillId="0" borderId="3" xfId="0" applyFont="1" applyBorder="1"/>
    <xf numFmtId="0" fontId="8" fillId="0" borderId="8" xfId="0" applyFont="1" applyBorder="1"/>
    <xf numFmtId="0" fontId="12" fillId="0" borderId="0" xfId="0" applyFont="1" applyAlignment="1">
      <alignment horizontal="left"/>
    </xf>
    <xf numFmtId="0" fontId="3" fillId="0" borderId="6" xfId="0" applyFont="1" applyBorder="1"/>
    <xf numFmtId="0" fontId="3" fillId="3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3" fillId="4" borderId="6" xfId="0" applyFont="1" applyFill="1" applyBorder="1"/>
    <xf numFmtId="164" fontId="3" fillId="2" borderId="8" xfId="1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64" fontId="3" fillId="2" borderId="11" xfId="1" applyFont="1" applyFill="1" applyBorder="1" applyAlignment="1">
      <alignment vertical="center" shrinkToFit="1"/>
    </xf>
    <xf numFmtId="167" fontId="3" fillId="0" borderId="8" xfId="1" applyNumberFormat="1" applyFont="1" applyBorder="1" applyAlignment="1">
      <alignment horizontal="center" vertical="center" shrinkToFit="1"/>
    </xf>
    <xf numFmtId="0" fontId="3" fillId="0" borderId="12" xfId="0" applyFont="1" applyBorder="1"/>
    <xf numFmtId="0" fontId="3" fillId="4" borderId="14" xfId="0" applyFont="1" applyFill="1" applyBorder="1"/>
    <xf numFmtId="0" fontId="3" fillId="0" borderId="15" xfId="0" applyFont="1" applyBorder="1"/>
    <xf numFmtId="0" fontId="3" fillId="5" borderId="1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5" borderId="18" xfId="0" applyFont="1" applyFill="1" applyBorder="1"/>
    <xf numFmtId="0" fontId="3" fillId="5" borderId="19" xfId="0" applyFont="1" applyFill="1" applyBorder="1"/>
    <xf numFmtId="0" fontId="3" fillId="5" borderId="20" xfId="0" applyFont="1" applyFill="1" applyBorder="1"/>
    <xf numFmtId="0" fontId="0" fillId="6" borderId="0" xfId="0" applyFill="1" applyAlignment="1" applyProtection="1">
      <alignment horizontal="center"/>
      <protection hidden="1"/>
    </xf>
    <xf numFmtId="0" fontId="8" fillId="6" borderId="21" xfId="0" applyFont="1" applyFill="1" applyBorder="1" applyAlignment="1" applyProtection="1">
      <alignment horizontal="center" vertical="center" wrapText="1"/>
      <protection hidden="1"/>
    </xf>
    <xf numFmtId="0" fontId="8" fillId="6" borderId="22" xfId="0" applyFont="1" applyFill="1" applyBorder="1" applyAlignment="1" applyProtection="1">
      <alignment horizontal="center" vertical="center" wrapText="1"/>
      <protection hidden="1"/>
    </xf>
    <xf numFmtId="0" fontId="3" fillId="5" borderId="16" xfId="0" applyFont="1" applyFill="1" applyBorder="1" applyProtection="1">
      <protection hidden="1"/>
    </xf>
    <xf numFmtId="0" fontId="3" fillId="5" borderId="1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8" fillId="0" borderId="23" xfId="0" applyFont="1" applyBorder="1" applyAlignment="1">
      <alignment horizontal="center" vertical="top" wrapText="1"/>
    </xf>
    <xf numFmtId="0" fontId="8" fillId="0" borderId="23" xfId="0" applyFont="1" applyBorder="1"/>
    <xf numFmtId="0" fontId="8" fillId="0" borderId="24" xfId="0" applyFont="1" applyBorder="1" applyAlignment="1">
      <alignment horizontal="center" vertical="top" wrapText="1"/>
    </xf>
    <xf numFmtId="0" fontId="8" fillId="0" borderId="24" xfId="0" applyFont="1" applyBorder="1"/>
    <xf numFmtId="0" fontId="8" fillId="0" borderId="25" xfId="0" applyFont="1" applyBorder="1"/>
    <xf numFmtId="164" fontId="3" fillId="0" borderId="2" xfId="1" applyFont="1" applyBorder="1" applyAlignment="1" applyProtection="1">
      <alignment horizontal="center" vertical="center" wrapText="1"/>
    </xf>
    <xf numFmtId="0" fontId="9" fillId="4" borderId="27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165" fontId="10" fillId="4" borderId="0" xfId="4" applyNumberFormat="1" applyFont="1" applyFill="1" applyBorder="1" applyAlignment="1" applyProtection="1">
      <alignment vertical="center" wrapText="1"/>
    </xf>
    <xf numFmtId="165" fontId="11" fillId="4" borderId="0" xfId="0" applyNumberFormat="1" applyFont="1" applyFill="1" applyAlignment="1">
      <alignment vertical="center"/>
    </xf>
    <xf numFmtId="164" fontId="3" fillId="4" borderId="28" xfId="1" applyFont="1" applyFill="1" applyBorder="1" applyAlignment="1" applyProtection="1">
      <alignment horizontal="center" vertical="center" wrapText="1"/>
    </xf>
    <xf numFmtId="164" fontId="3" fillId="4" borderId="15" xfId="1" applyFont="1" applyFill="1" applyBorder="1" applyAlignment="1" applyProtection="1">
      <alignment horizontal="center" vertical="center" wrapText="1"/>
    </xf>
    <xf numFmtId="164" fontId="3" fillId="4" borderId="29" xfId="1" applyFont="1" applyFill="1" applyBorder="1" applyAlignment="1" applyProtection="1">
      <alignment horizontal="center" vertical="center" wrapText="1"/>
    </xf>
    <xf numFmtId="164" fontId="3" fillId="4" borderId="30" xfId="1" applyFont="1" applyFill="1" applyBorder="1" applyAlignment="1" applyProtection="1">
      <alignment horizontal="center" vertical="center" wrapText="1"/>
    </xf>
    <xf numFmtId="164" fontId="3" fillId="4" borderId="12" xfId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Protection="1">
      <protection hidden="1"/>
    </xf>
    <xf numFmtId="0" fontId="3" fillId="7" borderId="8" xfId="0" applyFont="1" applyFill="1" applyBorder="1" applyAlignment="1" applyProtection="1">
      <alignment horizontal="left" vertical="center" shrinkToFi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/>
    <xf numFmtId="0" fontId="18" fillId="8" borderId="2" xfId="0" applyFont="1" applyFill="1" applyBorder="1"/>
    <xf numFmtId="0" fontId="18" fillId="8" borderId="1" xfId="0" applyFont="1" applyFill="1" applyBorder="1"/>
    <xf numFmtId="0" fontId="8" fillId="8" borderId="21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/>
    <xf numFmtId="0" fontId="3" fillId="8" borderId="1" xfId="0" applyFont="1" applyFill="1" applyBorder="1"/>
    <xf numFmtId="0" fontId="8" fillId="7" borderId="3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164" fontId="3" fillId="2" borderId="11" xfId="1" applyFont="1" applyFill="1" applyBorder="1" applyAlignment="1">
      <alignment vertical="center" wrapText="1" shrinkToFit="1"/>
    </xf>
    <xf numFmtId="0" fontId="3" fillId="8" borderId="1" xfId="0" applyFont="1" applyFill="1" applyBorder="1" applyProtection="1">
      <protection hidden="1"/>
    </xf>
    <xf numFmtId="0" fontId="8" fillId="0" borderId="23" xfId="0" applyFont="1" applyBorder="1" applyAlignment="1">
      <alignment vertical="top"/>
    </xf>
    <xf numFmtId="0" fontId="20" fillId="8" borderId="21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9" borderId="32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22" fillId="6" borderId="0" xfId="0" applyFont="1" applyFill="1" applyAlignment="1">
      <alignment wrapText="1"/>
    </xf>
    <xf numFmtId="0" fontId="3" fillId="5" borderId="34" xfId="0" applyFont="1" applyFill="1" applyBorder="1"/>
    <xf numFmtId="0" fontId="18" fillId="8" borderId="3" xfId="0" applyFont="1" applyFill="1" applyBorder="1"/>
    <xf numFmtId="0" fontId="3" fillId="8" borderId="18" xfId="0" applyFont="1" applyFill="1" applyBorder="1"/>
    <xf numFmtId="0" fontId="3" fillId="6" borderId="0" xfId="0" applyFont="1" applyFill="1"/>
    <xf numFmtId="0" fontId="3" fillId="6" borderId="0" xfId="0" applyFont="1" applyFill="1" applyAlignment="1">
      <alignment wrapText="1"/>
    </xf>
    <xf numFmtId="0" fontId="18" fillId="6" borderId="0" xfId="0" applyFont="1" applyFill="1"/>
    <xf numFmtId="0" fontId="3" fillId="5" borderId="35" xfId="0" applyFont="1" applyFill="1" applyBorder="1"/>
    <xf numFmtId="0" fontId="18" fillId="6" borderId="34" xfId="0" applyFont="1" applyFill="1" applyBorder="1"/>
    <xf numFmtId="0" fontId="18" fillId="8" borderId="13" xfId="0" applyFont="1" applyFill="1" applyBorder="1"/>
    <xf numFmtId="0" fontId="3" fillId="6" borderId="34" xfId="0" applyFont="1" applyFill="1" applyBorder="1"/>
    <xf numFmtId="0" fontId="21" fillId="5" borderId="0" xfId="0" applyFont="1" applyFill="1" applyAlignment="1">
      <alignment wrapText="1"/>
    </xf>
    <xf numFmtId="0" fontId="21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77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8" fillId="0" borderId="2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8" fillId="0" borderId="4" xfId="0" applyFont="1" applyBorder="1" applyAlignment="1">
      <alignment vertical="top"/>
    </xf>
    <xf numFmtId="0" fontId="8" fillId="0" borderId="78" xfId="0" applyFont="1" applyBorder="1" applyAlignment="1">
      <alignment horizontal="left" vertical="top"/>
    </xf>
    <xf numFmtId="0" fontId="25" fillId="13" borderId="0" xfId="0" applyFont="1" applyFill="1"/>
    <xf numFmtId="0" fontId="25" fillId="13" borderId="0" xfId="0" applyFont="1" applyFill="1" applyAlignment="1">
      <alignment wrapText="1"/>
    </xf>
    <xf numFmtId="0" fontId="26" fillId="0" borderId="0" xfId="0" applyFont="1" applyAlignment="1">
      <alignment horizontal="right" vertical="top"/>
    </xf>
    <xf numFmtId="0" fontId="8" fillId="0" borderId="85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21" fillId="5" borderId="0" xfId="0" applyFont="1" applyFill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8" fontId="3" fillId="0" borderId="9" xfId="0" applyNumberFormat="1" applyFont="1" applyBorder="1" applyAlignment="1">
      <alignment horizontal="center" vertical="center" wrapText="1"/>
    </xf>
    <xf numFmtId="8" fontId="3" fillId="0" borderId="37" xfId="0" applyNumberFormat="1" applyFont="1" applyBorder="1" applyAlignment="1">
      <alignment horizontal="center" vertical="center" wrapText="1"/>
    </xf>
    <xf numFmtId="8" fontId="3" fillId="0" borderId="11" xfId="0" applyNumberFormat="1" applyFont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right" vertical="center" wrapText="1" shrinkToFit="1"/>
    </xf>
    <xf numFmtId="164" fontId="3" fillId="3" borderId="37" xfId="1" applyFont="1" applyFill="1" applyBorder="1" applyAlignment="1">
      <alignment horizontal="right" vertical="center" wrapText="1" shrinkToFit="1"/>
    </xf>
    <xf numFmtId="164" fontId="3" fillId="3" borderId="37" xfId="1" applyFont="1" applyFill="1" applyBorder="1" applyAlignment="1">
      <alignment horizontal="left" vertical="center" wrapText="1" shrinkToFit="1"/>
    </xf>
    <xf numFmtId="164" fontId="3" fillId="3" borderId="38" xfId="1" applyFont="1" applyFill="1" applyBorder="1" applyAlignment="1">
      <alignment horizontal="left" vertical="center" wrapText="1" shrinkToFi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right" vertical="center" wrapText="1" shrinkToFit="1"/>
    </xf>
    <xf numFmtId="164" fontId="3" fillId="3" borderId="37" xfId="1" applyFont="1" applyFill="1" applyBorder="1" applyAlignment="1">
      <alignment horizontal="center" vertical="center" wrapText="1" shrinkToFit="1"/>
    </xf>
    <xf numFmtId="166" fontId="3" fillId="0" borderId="9" xfId="1" applyNumberFormat="1" applyFont="1" applyBorder="1" applyAlignment="1" applyProtection="1">
      <alignment horizontal="center" vertical="center" shrinkToFit="1"/>
      <protection locked="0"/>
    </xf>
    <xf numFmtId="166" fontId="3" fillId="0" borderId="37" xfId="1" applyNumberFormat="1" applyFont="1" applyBorder="1" applyAlignment="1" applyProtection="1">
      <alignment horizontal="center" vertical="center" shrinkToFit="1"/>
      <protection locked="0"/>
    </xf>
    <xf numFmtId="166" fontId="3" fillId="0" borderId="11" xfId="1" applyNumberFormat="1" applyFont="1" applyBorder="1" applyAlignment="1" applyProtection="1">
      <alignment horizontal="center" vertical="center" shrinkToFit="1"/>
      <protection locked="0"/>
    </xf>
    <xf numFmtId="164" fontId="3" fillId="3" borderId="37" xfId="1" applyFont="1" applyFill="1" applyBorder="1" applyAlignment="1">
      <alignment horizontal="center" vertical="center" shrinkToFit="1"/>
    </xf>
    <xf numFmtId="164" fontId="3" fillId="3" borderId="37" xfId="1" applyFont="1" applyFill="1" applyBorder="1" applyAlignment="1">
      <alignment horizontal="left" vertical="center" shrinkToFit="1"/>
    </xf>
    <xf numFmtId="164" fontId="3" fillId="3" borderId="38" xfId="1" applyFont="1" applyFill="1" applyBorder="1" applyAlignment="1">
      <alignment horizontal="left" vertical="center" shrinkToFit="1"/>
    </xf>
    <xf numFmtId="164" fontId="3" fillId="3" borderId="9" xfId="1" applyFont="1" applyFill="1" applyBorder="1" applyAlignment="1">
      <alignment horizontal="right" vertical="center" shrinkToFit="1"/>
    </xf>
    <xf numFmtId="164" fontId="3" fillId="3" borderId="37" xfId="1" applyFont="1" applyFill="1" applyBorder="1" applyAlignment="1">
      <alignment horizontal="right" vertical="center" shrinkToFit="1"/>
    </xf>
    <xf numFmtId="166" fontId="3" fillId="0" borderId="9" xfId="0" applyNumberFormat="1" applyFont="1" applyBorder="1" applyAlignment="1" applyProtection="1">
      <alignment horizontal="center" vertical="center" shrinkToFit="1"/>
      <protection locked="0"/>
    </xf>
    <xf numFmtId="166" fontId="3" fillId="0" borderId="37" xfId="0" applyNumberFormat="1" applyFont="1" applyBorder="1" applyAlignment="1" applyProtection="1">
      <alignment horizontal="center" vertical="center" shrinkToFit="1"/>
      <protection locked="0"/>
    </xf>
    <xf numFmtId="166" fontId="3" fillId="0" borderId="11" xfId="0" applyNumberFormat="1" applyFont="1" applyBorder="1" applyAlignment="1" applyProtection="1">
      <alignment horizontal="center" vertical="center" shrinkToFit="1"/>
      <protection locked="0"/>
    </xf>
    <xf numFmtId="164" fontId="3" fillId="2" borderId="8" xfId="1" applyFont="1" applyFill="1" applyBorder="1" applyAlignment="1">
      <alignment horizontal="right" vertical="center" shrinkToFit="1"/>
    </xf>
    <xf numFmtId="49" fontId="3" fillId="3" borderId="37" xfId="1" applyNumberFormat="1" applyFont="1" applyFill="1" applyBorder="1" applyAlignment="1" applyProtection="1">
      <alignment horizontal="left" vertical="center" shrinkToFit="1"/>
      <protection locked="0"/>
    </xf>
    <xf numFmtId="49" fontId="3" fillId="3" borderId="38" xfId="1" applyNumberFormat="1" applyFont="1" applyFill="1" applyBorder="1" applyAlignment="1" applyProtection="1">
      <alignment horizontal="left" vertical="center" shrinkToFit="1"/>
      <protection locked="0"/>
    </xf>
    <xf numFmtId="8" fontId="3" fillId="0" borderId="8" xfId="1" applyNumberFormat="1" applyFont="1" applyBorder="1" applyAlignment="1">
      <alignment horizontal="center" vertical="center" shrinkToFit="1"/>
    </xf>
    <xf numFmtId="49" fontId="3" fillId="8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7" borderId="37" xfId="1" applyFont="1" applyFill="1" applyBorder="1" applyAlignment="1" applyProtection="1">
      <alignment horizontal="left" vertical="center" shrinkToFit="1"/>
      <protection locked="0"/>
    </xf>
    <xf numFmtId="164" fontId="3" fillId="7" borderId="11" xfId="1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46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center"/>
    </xf>
    <xf numFmtId="166" fontId="3" fillId="0" borderId="8" xfId="0" applyNumberFormat="1" applyFont="1" applyBorder="1" applyAlignment="1" applyProtection="1">
      <alignment horizontal="center" vertical="center" shrinkToFit="1"/>
      <protection locked="0"/>
    </xf>
    <xf numFmtId="166" fontId="3" fillId="0" borderId="8" xfId="1" applyNumberFormat="1" applyFont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165" fontId="10" fillId="0" borderId="52" xfId="4" applyNumberFormat="1" applyFont="1" applyBorder="1" applyAlignment="1" applyProtection="1">
      <alignment vertical="center" wrapText="1"/>
    </xf>
    <xf numFmtId="165" fontId="11" fillId="0" borderId="53" xfId="0" applyNumberFormat="1" applyFont="1" applyBorder="1" applyAlignment="1">
      <alignment vertical="center"/>
    </xf>
    <xf numFmtId="165" fontId="11" fillId="0" borderId="54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13" fillId="7" borderId="8" xfId="0" applyFont="1" applyFill="1" applyBorder="1" applyAlignment="1" applyProtection="1">
      <alignment horizontal="left" vertical="center" wrapText="1" indent="1"/>
      <protection locked="0"/>
    </xf>
    <xf numFmtId="0" fontId="6" fillId="7" borderId="8" xfId="0" applyFont="1" applyFill="1" applyBorder="1" applyAlignment="1" applyProtection="1">
      <alignment horizontal="left" vertical="center" wrapText="1" indent="1"/>
      <protection locked="0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49" fontId="18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33" fillId="0" borderId="30" xfId="0" applyFont="1" applyBorder="1" applyAlignment="1">
      <alignment horizontal="left" vertical="top" wrapText="1"/>
    </xf>
    <xf numFmtId="0" fontId="33" fillId="0" borderId="83" xfId="0" applyFont="1" applyBorder="1" applyAlignment="1">
      <alignment horizontal="left" vertical="top" wrapText="1"/>
    </xf>
    <xf numFmtId="0" fontId="24" fillId="0" borderId="81" xfId="0" applyFont="1" applyBorder="1" applyAlignment="1">
      <alignment horizontal="left" vertical="top" wrapText="1"/>
    </xf>
    <xf numFmtId="0" fontId="24" fillId="0" borderId="58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8" fillId="14" borderId="0" xfId="0" applyFont="1" applyFill="1" applyAlignment="1" applyProtection="1">
      <alignment horizontal="center" wrapText="1"/>
      <protection locked="0"/>
    </xf>
    <xf numFmtId="0" fontId="8" fillId="14" borderId="21" xfId="0" applyFont="1" applyFill="1" applyBorder="1" applyAlignment="1" applyProtection="1">
      <alignment horizontal="center" wrapText="1"/>
      <protection locked="0"/>
    </xf>
    <xf numFmtId="0" fontId="3" fillId="0" borderId="37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31" fillId="0" borderId="82" xfId="0" applyFont="1" applyBorder="1" applyAlignment="1">
      <alignment horizontal="left" vertical="top"/>
    </xf>
    <xf numFmtId="0" fontId="32" fillId="0" borderId="30" xfId="0" applyFont="1" applyBorder="1" applyAlignment="1">
      <alignment horizontal="left" vertical="top"/>
    </xf>
    <xf numFmtId="0" fontId="33" fillId="10" borderId="30" xfId="0" applyFont="1" applyFill="1" applyBorder="1" applyAlignment="1" applyProtection="1">
      <alignment horizontal="center" vertical="top"/>
      <protection locked="0"/>
    </xf>
    <xf numFmtId="0" fontId="2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12" borderId="61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center" vertical="center" wrapText="1"/>
    </xf>
    <xf numFmtId="0" fontId="8" fillId="12" borderId="64" xfId="0" applyFont="1" applyFill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wrapText="1"/>
    </xf>
    <xf numFmtId="0" fontId="8" fillId="2" borderId="6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5" fillId="7" borderId="78" xfId="0" applyFont="1" applyFill="1" applyBorder="1" applyAlignment="1" applyProtection="1">
      <alignment horizontal="center" shrinkToFit="1"/>
      <protection locked="0"/>
    </xf>
    <xf numFmtId="0" fontId="8" fillId="7" borderId="37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2" borderId="73" xfId="0" applyFont="1" applyFill="1" applyBorder="1" applyAlignment="1">
      <alignment horizontal="left" vertical="center"/>
    </xf>
    <xf numFmtId="0" fontId="8" fillId="2" borderId="68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49" fontId="6" fillId="0" borderId="8" xfId="0" applyNumberFormat="1" applyFont="1" applyBorder="1" applyAlignment="1" applyProtection="1">
      <alignment horizontal="left" vertical="center" wrapText="1" indent="1"/>
      <protection locked="0"/>
    </xf>
    <xf numFmtId="49" fontId="6" fillId="0" borderId="46" xfId="0" applyNumberFormat="1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/>
    </xf>
    <xf numFmtId="0" fontId="8" fillId="0" borderId="46" xfId="0" applyFont="1" applyBorder="1" applyAlignment="1">
      <alignment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7" fillId="2" borderId="33" xfId="0" applyFont="1" applyFill="1" applyBorder="1" applyAlignment="1">
      <alignment horizontal="center" vertical="center"/>
    </xf>
    <xf numFmtId="0" fontId="6" fillId="0" borderId="46" xfId="0" applyFont="1" applyBorder="1" applyAlignment="1" applyProtection="1">
      <alignment horizontal="left" vertical="center" wrapText="1" indent="1"/>
      <protection locked="0"/>
    </xf>
    <xf numFmtId="0" fontId="8" fillId="0" borderId="65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29" fillId="0" borderId="29" xfId="0" applyFont="1" applyBorder="1" applyAlignment="1">
      <alignment horizontal="justify" vertical="top" wrapText="1"/>
    </xf>
    <xf numFmtId="0" fontId="29" fillId="0" borderId="30" xfId="0" applyFont="1" applyBorder="1" applyAlignment="1">
      <alignment horizontal="justify" vertical="top" wrapText="1"/>
    </xf>
    <xf numFmtId="0" fontId="29" fillId="0" borderId="12" xfId="0" applyFont="1" applyBorder="1" applyAlignment="1">
      <alignment horizontal="justify" vertical="top" wrapText="1"/>
    </xf>
    <xf numFmtId="0" fontId="7" fillId="2" borderId="76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31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14" borderId="0" xfId="0" applyFont="1" applyFill="1" applyAlignment="1">
      <alignment horizontal="left" wrapText="1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29" fillId="11" borderId="29" xfId="0" applyFont="1" applyFill="1" applyBorder="1" applyAlignment="1">
      <alignment horizontal="justify" vertical="top" wrapText="1"/>
    </xf>
    <xf numFmtId="0" fontId="29" fillId="11" borderId="30" xfId="0" applyFont="1" applyFill="1" applyBorder="1" applyAlignment="1">
      <alignment horizontal="justify" vertical="top" wrapText="1"/>
    </xf>
    <xf numFmtId="0" fontId="29" fillId="11" borderId="12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79" xfId="0" applyFont="1" applyBorder="1" applyAlignment="1">
      <alignment horizontal="left" vertical="center" wrapText="1"/>
    </xf>
    <xf numFmtId="0" fontId="0" fillId="0" borderId="80" xfId="0" applyBorder="1"/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" fontId="8" fillId="2" borderId="74" xfId="0" applyNumberFormat="1" applyFont="1" applyFill="1" applyBorder="1" applyAlignment="1">
      <alignment horizontal="center" vertical="center" wrapText="1"/>
    </xf>
    <xf numFmtId="1" fontId="8" fillId="2" borderId="75" xfId="0" applyNumberFormat="1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11" xfId="0" applyBorder="1"/>
    <xf numFmtId="0" fontId="3" fillId="0" borderId="2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justify" wrapText="1"/>
    </xf>
    <xf numFmtId="0" fontId="8" fillId="0" borderId="30" xfId="0" applyFont="1" applyBorder="1" applyAlignment="1">
      <alignment horizontal="justify" wrapText="1"/>
    </xf>
    <xf numFmtId="0" fontId="8" fillId="0" borderId="12" xfId="0" applyFont="1" applyBorder="1" applyAlignment="1">
      <alignment horizontal="justify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44" xfId="0" applyFont="1" applyBorder="1" applyAlignment="1">
      <alignment horizontal="center" wrapText="1"/>
    </xf>
    <xf numFmtId="0" fontId="17" fillId="0" borderId="4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8" fillId="0" borderId="9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2" borderId="74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 xr:uid="{00000000-0005-0000-0000-000001000000}"/>
    <cellStyle name="Normalny" xfId="0" builtinId="0"/>
    <cellStyle name="Normalny 2" xfId="3" xr:uid="{00000000-0005-0000-0000-000003000000}"/>
    <cellStyle name="Walutowy" xfId="4" builtinId="4"/>
    <cellStyle name="Walutowy 2" xfId="5" xr:uid="{00000000-0005-0000-0000-000005000000}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0</xdr:rowOff>
    </xdr:from>
    <xdr:to>
      <xdr:col>8</xdr:col>
      <xdr:colOff>152400</xdr:colOff>
      <xdr:row>4</xdr:row>
      <xdr:rowOff>161068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A9E0DFB-7716-4042-A871-0E5D82530CE8}"/>
            </a:ext>
          </a:extLst>
        </xdr:cNvPr>
        <xdr:cNvSpPr txBox="1">
          <a:spLocks noChangeArrowheads="1"/>
        </xdr:cNvSpPr>
      </xdr:nvSpPr>
      <xdr:spPr bwMode="auto">
        <a:xfrm>
          <a:off x="161925" y="1828800"/>
          <a:ext cx="3543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0800" rIns="18000" bIns="10800" anchor="t" upright="1"/>
        <a:lstStyle/>
        <a:p>
          <a:pPr algn="ctr" rtl="0">
            <a:defRPr sz="1000"/>
          </a:pPr>
          <a:r>
            <a:rPr lang="pl-PL" sz="8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Wypełnia dziekanat lub komisja stypendialna</a:t>
          </a:r>
        </a:p>
        <a:p>
          <a:pPr algn="ctr" rtl="0">
            <a:defRPr sz="1000"/>
          </a:pPr>
          <a:endParaRPr lang="pl-PL" sz="800" b="1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CB1054"/>
  <sheetViews>
    <sheetView tabSelected="1" topLeftCell="A9" zoomScale="90" zoomScaleNormal="90" zoomScaleSheetLayoutView="115" workbookViewId="0">
      <selection activeCell="B28" sqref="B28:AE28"/>
    </sheetView>
  </sheetViews>
  <sheetFormatPr defaultColWidth="9" defaultRowHeight="12.75"/>
  <cols>
    <col min="1" max="1" width="3.625" style="5" customWidth="1"/>
    <col min="2" max="2" width="12.125" style="5" customWidth="1"/>
    <col min="3" max="3" width="10.125" style="5" customWidth="1"/>
    <col min="4" max="4" width="3.5" style="5" customWidth="1"/>
    <col min="5" max="5" width="3.75" style="5" customWidth="1"/>
    <col min="6" max="27" width="3.375" style="5" customWidth="1"/>
    <col min="28" max="28" width="17.75" style="5" hidden="1" customWidth="1"/>
    <col min="29" max="30" width="3.375" style="5" customWidth="1"/>
    <col min="31" max="31" width="1" style="5" customWidth="1"/>
    <col min="32" max="32" width="4.25" style="28" customWidth="1"/>
    <col min="33" max="33" width="43.125" style="27" bestFit="1" customWidth="1"/>
    <col min="34" max="34" width="49.75" style="55" hidden="1" customWidth="1"/>
    <col min="35" max="35" width="27.25" style="55" hidden="1" customWidth="1"/>
    <col min="36" max="36" width="27" style="55" hidden="1" customWidth="1"/>
    <col min="37" max="37" width="42.875" style="64" hidden="1" customWidth="1"/>
    <col min="38" max="38" width="7.375" style="64" hidden="1" customWidth="1"/>
    <col min="39" max="39" width="34.625" style="64" hidden="1" customWidth="1"/>
    <col min="40" max="40" width="13.875" style="64" hidden="1" customWidth="1"/>
    <col min="41" max="41" width="7.25" style="27" hidden="1" customWidth="1"/>
    <col min="42" max="42" width="9.125" style="27" hidden="1" customWidth="1"/>
    <col min="43" max="43" width="5" style="27" hidden="1" customWidth="1"/>
    <col min="44" max="44" width="0" style="27" hidden="1" customWidth="1"/>
    <col min="45" max="79" width="9" style="27"/>
    <col min="80" max="80" width="9" style="24"/>
    <col min="81" max="16384" width="9" style="1"/>
  </cols>
  <sheetData>
    <row r="1" spans="1:43" ht="22.5" customHeight="1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90"/>
      <c r="AG1" s="114" t="s">
        <v>1</v>
      </c>
      <c r="AH1" s="91" t="s">
        <v>2</v>
      </c>
      <c r="AI1" s="59" t="s">
        <v>3</v>
      </c>
      <c r="AJ1" s="59" t="s">
        <v>4</v>
      </c>
      <c r="AK1" s="60"/>
    </row>
    <row r="2" spans="1:43" ht="25.5" customHeight="1">
      <c r="A2" s="220" t="s">
        <v>5</v>
      </c>
      <c r="B2" s="221"/>
      <c r="C2" s="8"/>
      <c r="D2" s="210" t="s">
        <v>6</v>
      </c>
      <c r="E2" s="211"/>
      <c r="F2" s="211"/>
      <c r="G2" s="212"/>
      <c r="H2" s="215" t="s">
        <v>7</v>
      </c>
      <c r="I2" s="216"/>
      <c r="J2" s="217"/>
      <c r="K2" s="201"/>
      <c r="L2" s="202"/>
      <c r="M2" s="202"/>
      <c r="N2" s="219" t="s">
        <v>8</v>
      </c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98"/>
      <c r="AG2" s="114"/>
      <c r="AH2" s="91" t="s">
        <v>9</v>
      </c>
      <c r="AI2" s="59" t="s">
        <v>10</v>
      </c>
      <c r="AJ2" s="59" t="s">
        <v>11</v>
      </c>
      <c r="AK2" s="60"/>
    </row>
    <row r="3" spans="1:43" ht="23.25" customHeight="1">
      <c r="A3" s="208" t="s">
        <v>12</v>
      </c>
      <c r="B3" s="209"/>
      <c r="C3" s="213" t="s">
        <v>13</v>
      </c>
      <c r="D3" s="213"/>
      <c r="E3" s="213"/>
      <c r="F3" s="213"/>
      <c r="G3" s="213"/>
      <c r="H3" s="213"/>
      <c r="I3" s="213"/>
      <c r="J3" s="214"/>
      <c r="K3" s="203"/>
      <c r="L3" s="204"/>
      <c r="M3" s="20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19"/>
      <c r="AA3" s="219"/>
      <c r="AB3" s="219"/>
      <c r="AC3" s="219"/>
      <c r="AD3" s="219"/>
      <c r="AE3" s="219"/>
      <c r="AF3" s="98"/>
      <c r="AG3" s="114"/>
      <c r="AH3" s="91" t="s">
        <v>14</v>
      </c>
      <c r="AI3" s="61"/>
      <c r="AJ3" s="61"/>
      <c r="AK3" s="60"/>
    </row>
    <row r="4" spans="1:43" ht="30" customHeight="1" thickBot="1">
      <c r="A4" s="228" t="s">
        <v>15</v>
      </c>
      <c r="B4" s="229"/>
      <c r="C4" s="229"/>
      <c r="D4" s="222"/>
      <c r="E4" s="222"/>
      <c r="F4" s="222"/>
      <c r="G4" s="222"/>
      <c r="H4" s="222"/>
      <c r="I4" s="222"/>
      <c r="J4" s="223"/>
      <c r="K4" s="205"/>
      <c r="L4" s="206"/>
      <c r="M4" s="206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9"/>
      <c r="AA4" s="219"/>
      <c r="AB4" s="219"/>
      <c r="AC4" s="219"/>
      <c r="AD4" s="219"/>
      <c r="AE4" s="219"/>
      <c r="AF4" s="98"/>
      <c r="AG4" s="114"/>
      <c r="AH4" s="92"/>
      <c r="AI4" s="85"/>
      <c r="AJ4" s="85"/>
      <c r="AK4" s="85"/>
      <c r="AL4" s="86"/>
      <c r="AM4" s="86"/>
      <c r="AN4" s="86"/>
    </row>
    <row r="5" spans="1:43" ht="57" customHeight="1" thickBot="1">
      <c r="A5" s="233" t="s">
        <v>16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90"/>
      <c r="AG5" s="114" t="e">
        <f>VLOOKUP(N3,AH6:AM25,6,FALSE)</f>
        <v>#N/A</v>
      </c>
      <c r="AH5" s="89" t="s">
        <v>17</v>
      </c>
      <c r="AI5" s="89" t="s">
        <v>18</v>
      </c>
      <c r="AJ5" s="89" t="s">
        <v>19</v>
      </c>
      <c r="AK5" s="87" t="s">
        <v>20</v>
      </c>
      <c r="AL5" s="87" t="s">
        <v>21</v>
      </c>
      <c r="AM5" s="88" t="s">
        <v>22</v>
      </c>
      <c r="AN5" s="88" t="s">
        <v>23</v>
      </c>
      <c r="AO5" s="84"/>
      <c r="AQ5" s="27">
        <v>1</v>
      </c>
    </row>
    <row r="6" spans="1:43" ht="24.75" customHeight="1">
      <c r="A6" s="241" t="e">
        <f>VLOOKUP(N3,AH6:AL25,5,FALSE)</f>
        <v>#N/A</v>
      </c>
      <c r="B6" s="242"/>
      <c r="C6" s="243" t="e">
        <f>VLOOKUP(N3,AH6:AK25,4,FALSE)</f>
        <v>#N/A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5"/>
      <c r="AF6" s="90"/>
      <c r="AG6" s="114"/>
      <c r="AH6" s="89" t="s">
        <v>24</v>
      </c>
      <c r="AI6" s="89" t="s">
        <v>25</v>
      </c>
      <c r="AJ6" s="89" t="s">
        <v>26</v>
      </c>
      <c r="AK6" s="89" t="s">
        <v>27</v>
      </c>
      <c r="AL6" s="87" t="s">
        <v>20</v>
      </c>
      <c r="AM6" s="83" t="s">
        <v>28</v>
      </c>
      <c r="AN6" s="83" t="s">
        <v>29</v>
      </c>
      <c r="AO6" s="84"/>
      <c r="AQ6" s="27">
        <v>2</v>
      </c>
    </row>
    <row r="7" spans="1:43" ht="24.95" customHeight="1">
      <c r="A7" s="197" t="s">
        <v>30</v>
      </c>
      <c r="B7" s="19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98" t="s">
        <v>31</v>
      </c>
      <c r="N7" s="198"/>
      <c r="O7" s="198"/>
      <c r="P7" s="198"/>
      <c r="Q7" s="19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240"/>
      <c r="AF7" s="90"/>
      <c r="AG7" s="114"/>
      <c r="AH7" s="89" t="s">
        <v>32</v>
      </c>
      <c r="AI7" s="89" t="s">
        <v>33</v>
      </c>
      <c r="AJ7" s="89" t="s">
        <v>34</v>
      </c>
      <c r="AK7" s="89" t="s">
        <v>35</v>
      </c>
      <c r="AL7" s="87" t="s">
        <v>20</v>
      </c>
      <c r="AM7" s="83" t="s">
        <v>36</v>
      </c>
      <c r="AN7" s="83" t="s">
        <v>37</v>
      </c>
      <c r="AO7" s="84"/>
      <c r="AQ7" s="27">
        <v>3</v>
      </c>
    </row>
    <row r="8" spans="1:43" ht="24.95" customHeight="1">
      <c r="A8" s="197" t="s">
        <v>38</v>
      </c>
      <c r="B8" s="19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98" t="s">
        <v>39</v>
      </c>
      <c r="N8" s="198"/>
      <c r="O8" s="198"/>
      <c r="P8" s="198"/>
      <c r="Q8" s="198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2"/>
      <c r="AF8" s="90"/>
      <c r="AG8" s="114"/>
      <c r="AH8" s="89" t="s">
        <v>40</v>
      </c>
      <c r="AI8" s="89" t="s">
        <v>41</v>
      </c>
      <c r="AJ8" s="89" t="s">
        <v>42</v>
      </c>
      <c r="AK8" s="89" t="s">
        <v>43</v>
      </c>
      <c r="AL8" s="87" t="s">
        <v>20</v>
      </c>
      <c r="AM8" s="83" t="s">
        <v>44</v>
      </c>
      <c r="AN8" s="83" t="s">
        <v>45</v>
      </c>
      <c r="AO8" s="84"/>
      <c r="AQ8" s="27">
        <v>4</v>
      </c>
    </row>
    <row r="9" spans="1:43" ht="16.5" customHeight="1">
      <c r="A9" s="197" t="s">
        <v>46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234"/>
      <c r="AF9" s="90"/>
      <c r="AG9" s="94"/>
      <c r="AH9" s="89" t="s">
        <v>47</v>
      </c>
      <c r="AI9" s="89" t="s">
        <v>48</v>
      </c>
      <c r="AJ9" s="89" t="s">
        <v>49</v>
      </c>
      <c r="AK9" s="89" t="s">
        <v>50</v>
      </c>
      <c r="AL9" s="87" t="s">
        <v>20</v>
      </c>
      <c r="AM9" s="83" t="s">
        <v>51</v>
      </c>
      <c r="AN9" s="83" t="s">
        <v>52</v>
      </c>
      <c r="AO9" s="84"/>
      <c r="AQ9" s="27">
        <v>5</v>
      </c>
    </row>
    <row r="10" spans="1:43" ht="24.95" customHeight="1">
      <c r="A10" s="197" t="s">
        <v>53</v>
      </c>
      <c r="B10" s="198"/>
      <c r="C10" s="178"/>
      <c r="D10" s="178"/>
      <c r="E10" s="178"/>
      <c r="F10" s="178"/>
      <c r="G10" s="178"/>
      <c r="H10" s="207" t="s">
        <v>54</v>
      </c>
      <c r="I10" s="207"/>
      <c r="J10" s="207"/>
      <c r="K10" s="207"/>
      <c r="L10" s="207"/>
      <c r="M10" s="238"/>
      <c r="N10" s="238"/>
      <c r="O10" s="238"/>
      <c r="P10" s="238"/>
      <c r="Q10" s="238"/>
      <c r="R10" s="207" t="s">
        <v>55</v>
      </c>
      <c r="S10" s="207"/>
      <c r="T10" s="207"/>
      <c r="U10" s="207"/>
      <c r="V10" s="207"/>
      <c r="W10" s="199"/>
      <c r="X10" s="199"/>
      <c r="Y10" s="199"/>
      <c r="Z10" s="199"/>
      <c r="AA10" s="199"/>
      <c r="AB10" s="199"/>
      <c r="AC10" s="199"/>
      <c r="AD10" s="199"/>
      <c r="AE10" s="200"/>
      <c r="AF10" s="90"/>
      <c r="AG10" s="95" t="s">
        <v>56</v>
      </c>
      <c r="AH10" s="89" t="s">
        <v>57</v>
      </c>
      <c r="AI10" s="89" t="s">
        <v>58</v>
      </c>
      <c r="AJ10" s="89" t="s">
        <v>59</v>
      </c>
      <c r="AK10" s="89" t="s">
        <v>60</v>
      </c>
      <c r="AL10" s="87" t="s">
        <v>20</v>
      </c>
      <c r="AM10" s="83" t="s">
        <v>61</v>
      </c>
      <c r="AN10" s="83" t="s">
        <v>62</v>
      </c>
      <c r="AO10" s="84"/>
      <c r="AQ10" s="27">
        <v>6</v>
      </c>
    </row>
    <row r="11" spans="1:43" ht="24.95" customHeight="1">
      <c r="A11" s="197" t="s">
        <v>63</v>
      </c>
      <c r="B11" s="198"/>
      <c r="C11" s="178"/>
      <c r="D11" s="178"/>
      <c r="E11" s="178"/>
      <c r="F11" s="178"/>
      <c r="G11" s="178"/>
      <c r="H11" s="207" t="s">
        <v>64</v>
      </c>
      <c r="I11" s="207"/>
      <c r="J11" s="207"/>
      <c r="K11" s="207"/>
      <c r="L11" s="207"/>
      <c r="M11" s="178"/>
      <c r="N11" s="178"/>
      <c r="O11" s="178"/>
      <c r="P11" s="178"/>
      <c r="Q11" s="178"/>
      <c r="R11" s="207" t="s">
        <v>65</v>
      </c>
      <c r="S11" s="207"/>
      <c r="T11" s="207"/>
      <c r="U11" s="207"/>
      <c r="V11" s="207"/>
      <c r="W11" s="199"/>
      <c r="X11" s="199"/>
      <c r="Y11" s="199"/>
      <c r="Z11" s="199"/>
      <c r="AA11" s="199"/>
      <c r="AB11" s="199"/>
      <c r="AC11" s="199"/>
      <c r="AD11" s="199"/>
      <c r="AE11" s="200"/>
      <c r="AF11" s="90"/>
      <c r="AG11" s="96" t="e">
        <f>VLOOKUP(N3,AH6:AN25,7,FALSE)</f>
        <v>#N/A</v>
      </c>
      <c r="AH11" s="89" t="s">
        <v>66</v>
      </c>
      <c r="AI11" s="89" t="s">
        <v>67</v>
      </c>
      <c r="AJ11" s="89" t="s">
        <v>68</v>
      </c>
      <c r="AK11" s="89" t="s">
        <v>69</v>
      </c>
      <c r="AL11" s="87" t="s">
        <v>20</v>
      </c>
      <c r="AM11" s="83" t="s">
        <v>70</v>
      </c>
      <c r="AN11" s="83" t="s">
        <v>71</v>
      </c>
      <c r="AO11" s="84"/>
      <c r="AQ11" s="27">
        <v>7</v>
      </c>
    </row>
    <row r="12" spans="1:43" ht="24.95" customHeight="1">
      <c r="A12" s="197" t="s">
        <v>72</v>
      </c>
      <c r="B12" s="198"/>
      <c r="C12" s="178"/>
      <c r="D12" s="178"/>
      <c r="E12" s="178"/>
      <c r="F12" s="178"/>
      <c r="G12" s="178"/>
      <c r="H12" s="207" t="s">
        <v>23</v>
      </c>
      <c r="I12" s="207"/>
      <c r="J12" s="207"/>
      <c r="K12" s="207"/>
      <c r="L12" s="207"/>
      <c r="M12" s="178"/>
      <c r="N12" s="178"/>
      <c r="O12" s="178"/>
      <c r="P12" s="178"/>
      <c r="Q12" s="178"/>
      <c r="R12" s="257" t="s">
        <v>73</v>
      </c>
      <c r="S12" s="226"/>
      <c r="T12" s="225"/>
      <c r="U12" s="225"/>
      <c r="V12" s="225"/>
      <c r="W12" s="225"/>
      <c r="X12" s="225"/>
      <c r="Y12" s="225"/>
      <c r="Z12" s="226"/>
      <c r="AA12" s="226"/>
      <c r="AB12" s="226"/>
      <c r="AC12" s="226"/>
      <c r="AD12" s="226"/>
      <c r="AE12" s="227"/>
      <c r="AF12" s="90"/>
      <c r="AG12" s="97"/>
      <c r="AH12" s="89" t="s">
        <v>74</v>
      </c>
      <c r="AI12" s="89" t="s">
        <v>75</v>
      </c>
      <c r="AJ12" s="89" t="s">
        <v>76</v>
      </c>
      <c r="AK12" s="89" t="s">
        <v>77</v>
      </c>
      <c r="AL12" s="87" t="s">
        <v>20</v>
      </c>
      <c r="AM12" s="83" t="s">
        <v>78</v>
      </c>
      <c r="AN12" s="83" t="s">
        <v>79</v>
      </c>
      <c r="AO12" s="84"/>
      <c r="AQ12" s="27">
        <v>8</v>
      </c>
    </row>
    <row r="13" spans="1:43" ht="24.95" customHeight="1">
      <c r="A13" s="197" t="s">
        <v>80</v>
      </c>
      <c r="B13" s="198"/>
      <c r="C13" s="174"/>
      <c r="D13" s="175"/>
      <c r="E13" s="175"/>
      <c r="F13" s="175"/>
      <c r="G13" s="175"/>
      <c r="H13" s="207" t="s">
        <v>81</v>
      </c>
      <c r="I13" s="207"/>
      <c r="J13" s="207"/>
      <c r="K13" s="207"/>
      <c r="L13" s="207"/>
      <c r="M13" s="178"/>
      <c r="N13" s="178"/>
      <c r="O13" s="178"/>
      <c r="P13" s="178"/>
      <c r="Q13" s="178"/>
      <c r="R13" s="207" t="s">
        <v>82</v>
      </c>
      <c r="S13" s="207"/>
      <c r="T13" s="207"/>
      <c r="U13" s="207"/>
      <c r="V13" s="207"/>
      <c r="W13" s="199"/>
      <c r="X13" s="199"/>
      <c r="Y13" s="199"/>
      <c r="Z13" s="199"/>
      <c r="AA13" s="199"/>
      <c r="AB13" s="199"/>
      <c r="AC13" s="199"/>
      <c r="AD13" s="199"/>
      <c r="AE13" s="200"/>
      <c r="AF13" s="90"/>
      <c r="AG13" s="97"/>
      <c r="AH13" s="89" t="s">
        <v>83</v>
      </c>
      <c r="AI13" s="89" t="s">
        <v>84</v>
      </c>
      <c r="AJ13" s="89" t="s">
        <v>85</v>
      </c>
      <c r="AK13" s="89" t="s">
        <v>86</v>
      </c>
      <c r="AL13" s="87" t="s">
        <v>20</v>
      </c>
      <c r="AM13" s="83" t="s">
        <v>87</v>
      </c>
      <c r="AN13" s="83" t="s">
        <v>88</v>
      </c>
      <c r="AO13" s="84"/>
      <c r="AQ13" s="27">
        <v>9</v>
      </c>
    </row>
    <row r="14" spans="1:43" ht="24.95" customHeight="1" thickBot="1">
      <c r="A14" s="176" t="s">
        <v>89</v>
      </c>
      <c r="B14" s="177"/>
      <c r="C14" s="177"/>
      <c r="D14" s="177"/>
      <c r="E14" s="81"/>
      <c r="F14" s="81"/>
      <c r="G14" s="80"/>
      <c r="H14" s="80"/>
      <c r="I14" s="80"/>
      <c r="J14" s="80"/>
      <c r="K14" s="81"/>
      <c r="L14" s="81"/>
      <c r="M14" s="81"/>
      <c r="N14" s="81"/>
      <c r="O14" s="80"/>
      <c r="P14" s="80"/>
      <c r="Q14" s="80"/>
      <c r="R14" s="80"/>
      <c r="S14" s="81"/>
      <c r="T14" s="81"/>
      <c r="U14" s="81"/>
      <c r="V14" s="81"/>
      <c r="W14" s="80"/>
      <c r="X14" s="80"/>
      <c r="Y14" s="80"/>
      <c r="Z14" s="80"/>
      <c r="AA14" s="81"/>
      <c r="AB14" s="81"/>
      <c r="AC14" s="81"/>
      <c r="AD14" s="81"/>
      <c r="AE14" s="82"/>
      <c r="AF14" s="90"/>
      <c r="AG14" s="97"/>
      <c r="AH14" s="89" t="s">
        <v>90</v>
      </c>
      <c r="AI14" s="89" t="s">
        <v>91</v>
      </c>
      <c r="AJ14" s="89" t="s">
        <v>92</v>
      </c>
      <c r="AK14" s="89" t="s">
        <v>93</v>
      </c>
      <c r="AL14" s="87" t="s">
        <v>20</v>
      </c>
      <c r="AM14" s="83" t="s">
        <v>94</v>
      </c>
      <c r="AN14" s="83" t="s">
        <v>95</v>
      </c>
      <c r="AO14" s="84"/>
      <c r="AQ14" s="27">
        <v>10</v>
      </c>
    </row>
    <row r="15" spans="1:43" ht="19.5" customHeight="1" thickBot="1">
      <c r="A15" s="171" t="s">
        <v>96</v>
      </c>
      <c r="B15" s="172"/>
      <c r="C15" s="172"/>
      <c r="D15" s="172"/>
      <c r="E15" s="172"/>
      <c r="F15" s="172"/>
      <c r="G15" s="172"/>
      <c r="H15" s="172"/>
      <c r="I15" s="173"/>
      <c r="J15" s="40"/>
      <c r="K15" s="40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69"/>
      <c r="AF15" s="90"/>
      <c r="AG15" s="97"/>
      <c r="AH15" s="89" t="s">
        <v>97</v>
      </c>
      <c r="AI15" s="89" t="s">
        <v>98</v>
      </c>
      <c r="AJ15" s="89" t="s">
        <v>99</v>
      </c>
      <c r="AK15" s="89" t="s">
        <v>100</v>
      </c>
      <c r="AL15" s="87" t="s">
        <v>20</v>
      </c>
      <c r="AM15" s="83" t="s">
        <v>101</v>
      </c>
      <c r="AN15" s="83" t="s">
        <v>102</v>
      </c>
      <c r="AO15" s="84"/>
      <c r="AQ15" s="27">
        <v>11</v>
      </c>
    </row>
    <row r="16" spans="1:43" ht="7.5" customHeight="1" thickBot="1">
      <c r="A16" s="104"/>
      <c r="B16" s="104"/>
      <c r="C16" s="104"/>
      <c r="D16" s="103"/>
      <c r="E16" s="104"/>
      <c r="F16" s="104"/>
      <c r="G16" s="104"/>
      <c r="H16" s="42"/>
      <c r="I16" s="42"/>
      <c r="J16" s="42"/>
      <c r="K16" s="42"/>
      <c r="L16" s="43"/>
      <c r="M16" s="43"/>
      <c r="N16" s="43"/>
      <c r="O16" s="43"/>
      <c r="P16" s="43"/>
      <c r="Q16" s="43"/>
      <c r="R16" s="43"/>
      <c r="S16" s="44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90"/>
      <c r="AG16" s="97"/>
      <c r="AH16" s="89" t="s">
        <v>103</v>
      </c>
      <c r="AI16" s="89" t="s">
        <v>104</v>
      </c>
      <c r="AJ16" s="89" t="s">
        <v>105</v>
      </c>
      <c r="AK16" s="89" t="s">
        <v>106</v>
      </c>
      <c r="AL16" s="87" t="s">
        <v>20</v>
      </c>
      <c r="AM16" s="83" t="s">
        <v>107</v>
      </c>
      <c r="AN16" s="83" t="s">
        <v>108</v>
      </c>
      <c r="AO16" s="84"/>
      <c r="AQ16" s="27">
        <v>12</v>
      </c>
    </row>
    <row r="17" spans="1:80" ht="19.5" customHeight="1" thickBot="1">
      <c r="A17" s="276" t="s">
        <v>109</v>
      </c>
      <c r="B17" s="277"/>
      <c r="C17" s="278"/>
      <c r="D17" s="65"/>
      <c r="E17" s="112"/>
      <c r="F17" s="271" t="s">
        <v>110</v>
      </c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65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1"/>
      <c r="AF17" s="90"/>
      <c r="AG17" s="97"/>
      <c r="AH17" s="89" t="s">
        <v>111</v>
      </c>
      <c r="AI17" s="89" t="s">
        <v>112</v>
      </c>
      <c r="AJ17" s="89" t="s">
        <v>113</v>
      </c>
      <c r="AK17" s="89" t="s">
        <v>114</v>
      </c>
      <c r="AL17" s="87" t="s">
        <v>20</v>
      </c>
      <c r="AM17" s="83" t="s">
        <v>115</v>
      </c>
      <c r="AN17" s="83" t="s">
        <v>116</v>
      </c>
      <c r="AO17" s="84"/>
      <c r="AQ17" s="27">
        <v>13</v>
      </c>
    </row>
    <row r="18" spans="1:80" ht="22.5" customHeight="1">
      <c r="A18" s="258" t="s">
        <v>117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98"/>
      <c r="AG18" s="97"/>
      <c r="AH18" s="89" t="s">
        <v>118</v>
      </c>
      <c r="AI18" s="89" t="s">
        <v>119</v>
      </c>
      <c r="AJ18" s="89" t="s">
        <v>120</v>
      </c>
      <c r="AK18" s="89" t="s">
        <v>121</v>
      </c>
      <c r="AL18" s="87" t="s">
        <v>20</v>
      </c>
      <c r="AM18" s="83" t="s">
        <v>122</v>
      </c>
      <c r="AN18" s="83" t="s">
        <v>123</v>
      </c>
      <c r="AO18" s="84"/>
      <c r="AQ18" s="27">
        <v>14</v>
      </c>
    </row>
    <row r="19" spans="1:80" s="18" customFormat="1" ht="24.75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98"/>
      <c r="AG19" s="97"/>
      <c r="AH19" s="89" t="s">
        <v>124</v>
      </c>
      <c r="AI19" s="89" t="s">
        <v>125</v>
      </c>
      <c r="AJ19" s="89" t="s">
        <v>126</v>
      </c>
      <c r="AK19" s="89" t="s">
        <v>127</v>
      </c>
      <c r="AL19" s="87" t="s">
        <v>20</v>
      </c>
      <c r="AM19" s="83" t="s">
        <v>128</v>
      </c>
      <c r="AN19" s="83" t="s">
        <v>129</v>
      </c>
      <c r="AO19" s="84"/>
      <c r="AP19" s="27"/>
      <c r="AQ19" s="27">
        <v>15</v>
      </c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5"/>
    </row>
    <row r="20" spans="1:80" s="18" customFormat="1" ht="27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98"/>
      <c r="AG20" s="97"/>
      <c r="AH20" s="109" t="s">
        <v>130</v>
      </c>
      <c r="AI20" s="109" t="s">
        <v>131</v>
      </c>
      <c r="AJ20" s="109" t="s">
        <v>132</v>
      </c>
      <c r="AK20" s="109" t="s">
        <v>133</v>
      </c>
      <c r="AL20" s="109" t="s">
        <v>20</v>
      </c>
      <c r="AM20" s="110" t="s">
        <v>134</v>
      </c>
      <c r="AN20" s="109" t="s">
        <v>135</v>
      </c>
      <c r="AO20" s="84"/>
      <c r="AP20" s="27"/>
      <c r="AQ20" s="27">
        <v>16</v>
      </c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5"/>
    </row>
    <row r="21" spans="1:80" s="3" customFormat="1" ht="15" customHeight="1">
      <c r="A21" s="168" t="str">
        <f>CONCATENATE("Suma dochodów w rodzinie wynosi:  ",ROUND((AC50+AC60+AC70+AC80+AC90+AC100+AC110+AC120+AC130+AC140)*12,2)," zł, podzielona przez 12 miesięcy i liczbę członków rodziny :")</f>
        <v>Suma dochodów w rodzinie wynosi:  0 zł, podzielona przez 12 miesięcy i liczbę członków rodziny :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70"/>
      <c r="AF21" s="90"/>
      <c r="AG21" s="97"/>
      <c r="AH21" s="109" t="s">
        <v>136</v>
      </c>
      <c r="AI21" s="109" t="s">
        <v>137</v>
      </c>
      <c r="AJ21" s="109" t="s">
        <v>138</v>
      </c>
      <c r="AK21" s="109" t="s">
        <v>139</v>
      </c>
      <c r="AL21" s="109" t="s">
        <v>20</v>
      </c>
      <c r="AM21" s="110" t="s">
        <v>140</v>
      </c>
      <c r="AN21" s="109" t="s">
        <v>141</v>
      </c>
      <c r="AO21" s="84"/>
      <c r="AP21" s="27"/>
      <c r="AQ21" s="27">
        <v>17</v>
      </c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6"/>
    </row>
    <row r="22" spans="1:80" ht="46.5" customHeight="1">
      <c r="A22" s="273" t="s">
        <v>142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  <c r="Q22" s="165" t="e">
        <f>ROUND(MAX((AC50+AC60+AC70+AC80+AC90+AC100+AC110+AC120+AC130+AC140+AC150+AC160+AC170+AC180+AC190)/C45,0),2)</f>
        <v>#DIV/0!</v>
      </c>
      <c r="R22" s="166"/>
      <c r="S22" s="166"/>
      <c r="T22" s="166"/>
      <c r="U22" s="167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90"/>
      <c r="AG22" s="97"/>
      <c r="AH22" s="109" t="s">
        <v>143</v>
      </c>
      <c r="AI22" s="109" t="s">
        <v>144</v>
      </c>
      <c r="AJ22" s="109" t="s">
        <v>145</v>
      </c>
      <c r="AK22" s="109" t="s">
        <v>146</v>
      </c>
      <c r="AL22" s="109" t="s">
        <v>20</v>
      </c>
      <c r="AM22" s="110" t="s">
        <v>147</v>
      </c>
      <c r="AN22" s="109" t="s">
        <v>148</v>
      </c>
      <c r="AO22" s="84"/>
      <c r="AQ22" s="27">
        <v>18</v>
      </c>
    </row>
    <row r="23" spans="1:80" ht="15.2" customHeigh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9"/>
      <c r="S23" s="49"/>
      <c r="T23" s="49"/>
      <c r="U23" s="49"/>
      <c r="V23" s="50"/>
      <c r="W23" s="50"/>
      <c r="X23" s="51"/>
      <c r="Y23" s="52"/>
      <c r="Z23" s="53"/>
      <c r="AA23" s="53"/>
      <c r="AB23" s="53"/>
      <c r="AC23" s="53"/>
      <c r="AD23" s="53"/>
      <c r="AE23" s="54"/>
      <c r="AF23" s="90"/>
      <c r="AG23" s="97"/>
      <c r="AH23" s="109" t="s">
        <v>149</v>
      </c>
      <c r="AI23" s="109" t="s">
        <v>150</v>
      </c>
      <c r="AJ23" s="109" t="s">
        <v>151</v>
      </c>
      <c r="AK23" s="109" t="s">
        <v>152</v>
      </c>
      <c r="AL23" s="109" t="s">
        <v>20</v>
      </c>
      <c r="AM23" s="110" t="s">
        <v>153</v>
      </c>
      <c r="AN23" s="109" t="s">
        <v>154</v>
      </c>
      <c r="AO23" s="84"/>
      <c r="AQ23" s="27">
        <v>19</v>
      </c>
    </row>
    <row r="24" spans="1:80" ht="39" customHeight="1">
      <c r="A24" s="235" t="s">
        <v>376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259"/>
      <c r="Z24" s="260"/>
      <c r="AA24" s="260"/>
      <c r="AB24" s="260"/>
      <c r="AC24" s="260"/>
      <c r="AD24" s="260"/>
      <c r="AE24" s="261"/>
      <c r="AG24" s="32"/>
      <c r="AH24" s="89" t="s">
        <v>155</v>
      </c>
      <c r="AI24" s="89" t="s">
        <v>156</v>
      </c>
      <c r="AJ24" s="89" t="s">
        <v>157</v>
      </c>
      <c r="AK24" s="89" t="s">
        <v>158</v>
      </c>
      <c r="AL24" s="87" t="s">
        <v>20</v>
      </c>
      <c r="AM24" s="83" t="s">
        <v>159</v>
      </c>
      <c r="AN24" s="83" t="s">
        <v>160</v>
      </c>
      <c r="AQ24" s="27">
        <v>20</v>
      </c>
    </row>
    <row r="25" spans="1:80" ht="23.1" customHeight="1">
      <c r="A25" s="106" t="s">
        <v>161</v>
      </c>
      <c r="B25" s="105"/>
      <c r="C25" s="105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H25" s="89" t="s">
        <v>162</v>
      </c>
      <c r="AI25" s="89" t="s">
        <v>163</v>
      </c>
      <c r="AJ25" s="89" t="s">
        <v>164</v>
      </c>
      <c r="AK25" s="89" t="s">
        <v>165</v>
      </c>
      <c r="AL25" s="87" t="s">
        <v>166</v>
      </c>
      <c r="AM25" s="83" t="s">
        <v>167</v>
      </c>
      <c r="AN25" s="83" t="s">
        <v>168</v>
      </c>
      <c r="AQ25" s="27">
        <v>21</v>
      </c>
    </row>
    <row r="26" spans="1:80" ht="19.5" customHeight="1">
      <c r="A26" s="108" t="s">
        <v>169</v>
      </c>
      <c r="B26" s="192" t="s">
        <v>170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4"/>
      <c r="M26" s="194"/>
      <c r="N26" s="182" t="s">
        <v>375</v>
      </c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3"/>
      <c r="AF26" s="98"/>
      <c r="AG26" s="97"/>
      <c r="AO26" s="84"/>
      <c r="AQ26" s="27">
        <v>22</v>
      </c>
    </row>
    <row r="27" spans="1:80" ht="18" customHeight="1">
      <c r="A27" s="113"/>
      <c r="B27" s="254" t="s">
        <v>374</v>
      </c>
      <c r="C27" s="182"/>
      <c r="D27" s="194"/>
      <c r="E27" s="194"/>
      <c r="F27" s="255" t="s">
        <v>373</v>
      </c>
      <c r="G27" s="255"/>
      <c r="H27" s="255"/>
      <c r="I27" s="255"/>
      <c r="J27" s="255"/>
      <c r="K27" s="255"/>
      <c r="L27" s="255"/>
      <c r="M27" s="255"/>
      <c r="N27" s="194"/>
      <c r="O27" s="194"/>
      <c r="P27" s="256" t="s">
        <v>171</v>
      </c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98"/>
      <c r="AG27" s="97"/>
      <c r="AH27" s="63"/>
      <c r="AI27" s="64"/>
      <c r="AJ27" s="64"/>
      <c r="AO27" s="84"/>
    </row>
    <row r="28" spans="1:80" ht="18" customHeight="1">
      <c r="A28" s="107" t="s">
        <v>172</v>
      </c>
      <c r="B28" s="265" t="s">
        <v>173</v>
      </c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H28" s="63"/>
      <c r="AI28" s="64"/>
      <c r="AJ28" s="64"/>
      <c r="AQ28" s="27">
        <v>23</v>
      </c>
    </row>
    <row r="29" spans="1:80" ht="20.25" customHeight="1">
      <c r="A29" s="10" t="s">
        <v>174</v>
      </c>
      <c r="B29" s="268" t="s">
        <v>175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70"/>
      <c r="AH29" s="63"/>
      <c r="AI29" s="64"/>
      <c r="AJ29" s="64"/>
      <c r="AQ29" s="27">
        <v>24</v>
      </c>
    </row>
    <row r="30" spans="1:80" ht="50.1" customHeight="1">
      <c r="A30" s="10" t="s">
        <v>176</v>
      </c>
      <c r="B30" s="246" t="s">
        <v>371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8"/>
      <c r="AH30" s="63"/>
      <c r="AI30" s="64"/>
      <c r="AJ30" s="64"/>
      <c r="AQ30" s="27">
        <v>25</v>
      </c>
    </row>
    <row r="31" spans="1:80" ht="21.75" customHeight="1">
      <c r="A31" s="10" t="s">
        <v>177</v>
      </c>
      <c r="B31" s="262" t="s">
        <v>370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4"/>
      <c r="AH31" s="63"/>
      <c r="AI31" s="64"/>
      <c r="AJ31" s="64"/>
      <c r="AQ31" s="27">
        <v>26</v>
      </c>
    </row>
    <row r="32" spans="1:80" ht="36.75" customHeight="1">
      <c r="A32" s="10" t="s">
        <v>178</v>
      </c>
      <c r="B32" s="246" t="s">
        <v>368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8"/>
      <c r="AH32" s="63"/>
      <c r="AI32" s="64"/>
      <c r="AJ32" s="64"/>
      <c r="AQ32" s="27">
        <v>27</v>
      </c>
    </row>
    <row r="33" spans="1:80" ht="83.25" customHeight="1">
      <c r="A33" s="10" t="s">
        <v>179</v>
      </c>
      <c r="B33" s="246" t="s">
        <v>180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8"/>
      <c r="AH33" s="63"/>
      <c r="AI33" s="64"/>
      <c r="AJ33" s="64"/>
      <c r="AQ33" s="27">
        <v>28</v>
      </c>
    </row>
    <row r="34" spans="1:80" ht="40.35" customHeight="1">
      <c r="A34" s="9"/>
      <c r="B34" s="180"/>
      <c r="C34" s="180"/>
      <c r="D34" s="180"/>
      <c r="E34" s="180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71"/>
      <c r="AC34" s="266"/>
      <c r="AD34" s="266"/>
      <c r="AE34" s="266"/>
      <c r="AH34" s="63"/>
      <c r="AI34" s="64"/>
      <c r="AJ34" s="64"/>
      <c r="AQ34" s="27">
        <v>29</v>
      </c>
    </row>
    <row r="35" spans="1:80" ht="20.25" customHeight="1">
      <c r="A35" s="9"/>
      <c r="B35" s="156" t="s">
        <v>181</v>
      </c>
      <c r="C35" s="156"/>
      <c r="D35" s="156"/>
      <c r="E35" s="156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56" t="s">
        <v>182</v>
      </c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72"/>
      <c r="AC35" s="152"/>
      <c r="AD35" s="152"/>
      <c r="AE35" s="152"/>
      <c r="AH35" s="63"/>
      <c r="AI35" s="64"/>
      <c r="AJ35" s="64"/>
      <c r="AQ35" s="27">
        <v>30</v>
      </c>
    </row>
    <row r="36" spans="1:80" ht="39.75" customHeight="1">
      <c r="A36" s="111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6"/>
      <c r="AH36" s="63"/>
      <c r="AI36" s="64"/>
      <c r="AJ36" s="64"/>
      <c r="AQ36" s="27">
        <v>31</v>
      </c>
    </row>
    <row r="37" spans="1:80" ht="21" customHeight="1" thickBot="1">
      <c r="A37" s="13" t="s">
        <v>183</v>
      </c>
      <c r="B37" s="7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2"/>
      <c r="W37" s="2"/>
      <c r="X37" s="2"/>
      <c r="Y37" s="2"/>
      <c r="Z37" s="2"/>
      <c r="AA37" s="2"/>
      <c r="AB37" s="2"/>
      <c r="AC37" s="73" t="s">
        <v>184</v>
      </c>
      <c r="AD37" s="73" t="s">
        <v>184</v>
      </c>
      <c r="AE37" s="73" t="s">
        <v>184</v>
      </c>
      <c r="AH37" s="63"/>
      <c r="AI37" s="64"/>
      <c r="AJ37" s="64"/>
      <c r="AQ37" s="27">
        <v>32</v>
      </c>
    </row>
    <row r="38" spans="1:80" ht="27.75" customHeight="1">
      <c r="A38" s="249" t="s">
        <v>185</v>
      </c>
      <c r="B38" s="250"/>
      <c r="C38" s="250"/>
      <c r="D38" s="250"/>
      <c r="E38" s="250"/>
      <c r="F38" s="250"/>
      <c r="G38" s="250"/>
      <c r="H38" s="251"/>
      <c r="I38" s="252" t="s">
        <v>186</v>
      </c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3"/>
      <c r="AH38" s="63"/>
      <c r="AI38" s="64"/>
      <c r="AJ38" s="64"/>
      <c r="AQ38" s="27">
        <v>33</v>
      </c>
    </row>
    <row r="39" spans="1:80" s="79" customFormat="1" ht="43.5" customHeight="1">
      <c r="A39" s="153" t="s">
        <v>187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5"/>
      <c r="AF39" s="74"/>
      <c r="AG39" s="75"/>
      <c r="AH39" s="76"/>
      <c r="AI39" s="77"/>
      <c r="AJ39" s="77"/>
      <c r="AK39" s="77"/>
      <c r="AL39" s="77"/>
      <c r="AM39" s="77"/>
      <c r="AN39" s="77"/>
      <c r="AO39" s="75"/>
      <c r="AP39" s="75"/>
      <c r="AQ39" s="27">
        <v>34</v>
      </c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8"/>
    </row>
    <row r="40" spans="1:80" ht="36.950000000000003" customHeight="1">
      <c r="A40" s="160"/>
      <c r="B40" s="161"/>
      <c r="C40" s="161"/>
      <c r="D40" s="161"/>
      <c r="E40" s="161"/>
      <c r="F40" s="161"/>
      <c r="G40" s="161"/>
      <c r="H40" s="162"/>
      <c r="I40" s="290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291"/>
      <c r="AH40" s="63"/>
      <c r="AI40" s="64"/>
      <c r="AJ40" s="64"/>
      <c r="AQ40" s="27">
        <v>35</v>
      </c>
    </row>
    <row r="41" spans="1:80" ht="28.7" customHeight="1" thickBot="1">
      <c r="A41" s="163" t="s">
        <v>181</v>
      </c>
      <c r="B41" s="164"/>
      <c r="C41" s="164"/>
      <c r="D41" s="164"/>
      <c r="E41" s="164"/>
      <c r="F41" s="164"/>
      <c r="G41" s="164"/>
      <c r="H41" s="164"/>
      <c r="I41" s="164" t="s">
        <v>188</v>
      </c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239"/>
      <c r="AH41" s="63"/>
      <c r="AI41" s="64"/>
      <c r="AJ41" s="64"/>
      <c r="AQ41" s="27">
        <v>36</v>
      </c>
    </row>
    <row r="42" spans="1:80" ht="17.25" customHeight="1">
      <c r="A42" s="14" t="s">
        <v>367</v>
      </c>
      <c r="B42" s="7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H42" s="63"/>
      <c r="AI42" s="64"/>
      <c r="AJ42" s="64"/>
      <c r="AQ42" s="27">
        <v>37</v>
      </c>
    </row>
    <row r="43" spans="1:80" ht="17.25" customHeight="1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Q43" s="27">
        <v>38</v>
      </c>
    </row>
    <row r="44" spans="1:80" ht="17.25" customHeight="1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Q44" s="27">
        <v>39</v>
      </c>
    </row>
    <row r="45" spans="1:80" ht="15.75" customHeight="1">
      <c r="A45" s="281" t="s">
        <v>189</v>
      </c>
      <c r="B45" s="282"/>
      <c r="C45" s="285">
        <f>IF(ISBLANK(C59),0,1)+IF(ISBLANK(C69),0,1)+IF(ISBLANK(C79),0,1)+IF(ISBLANK(C89),0,1)+IF(ISBLANK(C99),0,1)+IF(ISBLANK(C109),0,1)+IF(ISBLANK(C119),0,1)+IF(ISBLANK(C129),0,1)+IF(ISBLANK(C139),0,1)+IF(ISBLANK(C49),0,1)+IF(ISBLANK(C149),0,1)+IF(ISBLANK(C159),0,1)+IF(ISBLANK(C169),0,1)+IF(ISBLANK(C179),0,1)+IF(ISBLANK(C189),0,1)</f>
        <v>0</v>
      </c>
      <c r="D45" s="159" t="s">
        <v>190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Q45" s="27">
        <v>40</v>
      </c>
    </row>
    <row r="46" spans="1:80" ht="15.75" customHeight="1">
      <c r="A46" s="283"/>
      <c r="B46" s="284"/>
      <c r="C46" s="286"/>
      <c r="D46" s="159" t="s">
        <v>191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279" t="s">
        <v>192</v>
      </c>
      <c r="Q46" s="213"/>
      <c r="R46" s="280"/>
      <c r="S46" s="159" t="s">
        <v>193</v>
      </c>
      <c r="T46" s="159"/>
      <c r="U46" s="159"/>
      <c r="V46" s="159"/>
      <c r="W46" s="159"/>
      <c r="X46" s="159"/>
      <c r="Y46" s="159"/>
      <c r="Z46" s="159"/>
      <c r="AA46" s="159"/>
      <c r="AB46" s="99"/>
      <c r="AC46" s="159" t="s">
        <v>194</v>
      </c>
      <c r="AD46" s="159"/>
      <c r="AE46" s="159"/>
      <c r="AQ46" s="27">
        <v>41</v>
      </c>
    </row>
    <row r="47" spans="1:80" ht="90" customHeight="1">
      <c r="A47" s="16" t="s">
        <v>195</v>
      </c>
      <c r="B47" s="16" t="s">
        <v>196</v>
      </c>
      <c r="C47" s="16" t="s">
        <v>197</v>
      </c>
      <c r="D47" s="159" t="s">
        <v>198</v>
      </c>
      <c r="E47" s="159"/>
      <c r="F47" s="159"/>
      <c r="G47" s="159" t="s">
        <v>199</v>
      </c>
      <c r="H47" s="159"/>
      <c r="I47" s="159"/>
      <c r="J47" s="159" t="s">
        <v>200</v>
      </c>
      <c r="K47" s="159"/>
      <c r="L47" s="159"/>
      <c r="M47" s="159" t="s">
        <v>201</v>
      </c>
      <c r="N47" s="159"/>
      <c r="O47" s="159"/>
      <c r="P47" s="279" t="s">
        <v>202</v>
      </c>
      <c r="Q47" s="287"/>
      <c r="R47" s="288"/>
      <c r="S47" s="159" t="s">
        <v>203</v>
      </c>
      <c r="T47" s="159"/>
      <c r="U47" s="159"/>
      <c r="V47" s="159" t="s">
        <v>204</v>
      </c>
      <c r="W47" s="159"/>
      <c r="X47" s="159"/>
      <c r="Y47" s="159" t="s">
        <v>205</v>
      </c>
      <c r="Z47" s="159"/>
      <c r="AA47" s="159"/>
      <c r="AB47" s="99"/>
      <c r="AC47" s="159"/>
      <c r="AD47" s="159"/>
      <c r="AE47" s="159"/>
      <c r="AQ47" s="27">
        <v>42</v>
      </c>
    </row>
    <row r="48" spans="1:80" s="39" customFormat="1" ht="141.75" hidden="1">
      <c r="A48" s="33" t="s">
        <v>206</v>
      </c>
      <c r="B48" s="33" t="s">
        <v>207</v>
      </c>
      <c r="C48" s="33" t="s">
        <v>208</v>
      </c>
      <c r="D48" s="33" t="s">
        <v>209</v>
      </c>
      <c r="E48" s="33" t="s">
        <v>210</v>
      </c>
      <c r="F48" s="33" t="s">
        <v>211</v>
      </c>
      <c r="G48" s="33" t="s">
        <v>212</v>
      </c>
      <c r="H48" s="33" t="s">
        <v>213</v>
      </c>
      <c r="I48" s="34" t="s">
        <v>214</v>
      </c>
      <c r="J48" s="34"/>
      <c r="K48" s="62"/>
      <c r="L48" s="62"/>
      <c r="M48" s="70"/>
      <c r="N48" s="34">
        <v>1</v>
      </c>
      <c r="O48" s="34">
        <v>2</v>
      </c>
      <c r="P48" s="34">
        <v>3</v>
      </c>
      <c r="Q48" s="34">
        <v>4</v>
      </c>
      <c r="R48" s="34">
        <v>5</v>
      </c>
      <c r="S48" s="34">
        <v>6</v>
      </c>
      <c r="T48" s="34">
        <v>7</v>
      </c>
      <c r="U48" s="34">
        <v>8</v>
      </c>
      <c r="V48" s="34">
        <v>9</v>
      </c>
      <c r="W48" s="34">
        <v>10</v>
      </c>
      <c r="X48" s="34">
        <v>11</v>
      </c>
      <c r="Y48" s="34">
        <v>12</v>
      </c>
      <c r="Z48" s="34" t="s">
        <v>215</v>
      </c>
      <c r="AA48" s="34" t="s">
        <v>216</v>
      </c>
      <c r="AB48" s="34" t="s">
        <v>217</v>
      </c>
      <c r="AC48" s="34" t="s">
        <v>218</v>
      </c>
      <c r="AD48" s="34" t="s">
        <v>219</v>
      </c>
      <c r="AE48" s="35" t="s">
        <v>220</v>
      </c>
      <c r="AF48" s="36"/>
      <c r="AG48" s="37"/>
      <c r="AH48" s="56"/>
      <c r="AI48" s="56"/>
      <c r="AJ48" s="56"/>
      <c r="AK48" s="68"/>
      <c r="AL48" s="68"/>
      <c r="AM48" s="68"/>
      <c r="AN48" s="68"/>
      <c r="AO48" s="37"/>
      <c r="AP48" s="37"/>
      <c r="AQ48" s="27">
        <v>43</v>
      </c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8"/>
    </row>
    <row r="49" spans="1:43" ht="15" customHeight="1">
      <c r="A49" s="4">
        <v>1</v>
      </c>
      <c r="B49" s="15" t="s">
        <v>221</v>
      </c>
      <c r="C49" s="179"/>
      <c r="D49" s="179"/>
      <c r="E49" s="179"/>
      <c r="F49" s="179"/>
      <c r="G49" s="179"/>
      <c r="H49" s="179"/>
      <c r="I49" s="179"/>
      <c r="J49" s="179"/>
      <c r="K49" s="22"/>
      <c r="L49" s="135" t="s">
        <v>222</v>
      </c>
      <c r="M49" s="136"/>
      <c r="N49" s="136"/>
      <c r="O49" s="136"/>
      <c r="P49" s="136"/>
      <c r="Q49" s="136"/>
      <c r="R49" s="145" t="s">
        <v>213</v>
      </c>
      <c r="S49" s="145"/>
      <c r="T49" s="146"/>
      <c r="U49" s="19"/>
      <c r="V49" s="135" t="s">
        <v>223</v>
      </c>
      <c r="W49" s="136"/>
      <c r="X49" s="136"/>
      <c r="Y49" s="136"/>
      <c r="Z49" s="141"/>
      <c r="AA49" s="141"/>
      <c r="AB49" s="141"/>
      <c r="AC49" s="141"/>
      <c r="AD49" s="141"/>
      <c r="AE49" s="142"/>
      <c r="AQ49" s="27">
        <v>44</v>
      </c>
    </row>
    <row r="50" spans="1:43" ht="15" customHeight="1">
      <c r="A50" s="20" t="s">
        <v>224</v>
      </c>
      <c r="B50" s="57" t="s">
        <v>215</v>
      </c>
      <c r="C50" s="58">
        <v>12</v>
      </c>
      <c r="D50" s="157"/>
      <c r="E50" s="157"/>
      <c r="F50" s="157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23" t="str">
        <f>IF(COUNTBLANK(D50:AA50)&lt;&gt;24,((D50-G50-J50-M50)+P50+S50+V50+Y50)*(IF((B50="z Urzędu Skarbowego")+(B50="zryczałtowany")+(B50="nieopodatkowany"),1/C50,(IF(B50="uzyskany",1/C50,(IF(B50="utracony",((-1)/INDEX($C$50:$C$58,MATCH($AA$48,$B$50:$B$58,0))),IF(B50="nie dotyczy",0,"źle"))))))),"")</f>
        <v/>
      </c>
      <c r="AC50" s="143">
        <f>MAX(0,ROUND(SUM(AB50:AB58),2))</f>
        <v>0</v>
      </c>
      <c r="AD50" s="143"/>
      <c r="AE50" s="143"/>
      <c r="AQ50" s="27">
        <v>45</v>
      </c>
    </row>
    <row r="51" spans="1:43" ht="15" customHeight="1">
      <c r="A51" s="20" t="s">
        <v>225</v>
      </c>
      <c r="B51" s="57" t="s">
        <v>215</v>
      </c>
      <c r="C51" s="58">
        <v>12</v>
      </c>
      <c r="D51" s="157"/>
      <c r="E51" s="157"/>
      <c r="F51" s="157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23" t="str">
        <f t="shared" ref="AB51:AB57" si="0">IF(COUNTBLANK(D51:AA51)&lt;&gt;24,((D51-G51-J51-M51)+P51+S51+V51+Y51)*(IF((B51="z Urzędu Skarbowego")+(B51="zryczałtowany")+(B51="nieopodatkowany"),1/C51,(IF(B51="uzyskany",1/C51,(IF(B51="utracony",((-1)/INDEX($C$50:$C$58,MATCH($AA$48,$B$50:$B$58,0))),IF(B51="nie dotyczy",0,"źle"))))))),"")</f>
        <v/>
      </c>
      <c r="AC51" s="143"/>
      <c r="AD51" s="143"/>
      <c r="AE51" s="143"/>
      <c r="AQ51" s="27">
        <v>46</v>
      </c>
    </row>
    <row r="52" spans="1:43" ht="15" customHeight="1">
      <c r="A52" s="20" t="s">
        <v>226</v>
      </c>
      <c r="B52" s="57" t="s">
        <v>215</v>
      </c>
      <c r="C52" s="58">
        <v>12</v>
      </c>
      <c r="D52" s="157"/>
      <c r="E52" s="157"/>
      <c r="F52" s="157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23" t="str">
        <f t="shared" si="0"/>
        <v/>
      </c>
      <c r="AC52" s="143"/>
      <c r="AD52" s="143"/>
      <c r="AE52" s="143"/>
      <c r="AQ52" s="27">
        <v>47</v>
      </c>
    </row>
    <row r="53" spans="1:43" ht="15" customHeight="1">
      <c r="A53" s="20" t="s">
        <v>227</v>
      </c>
      <c r="B53" s="57" t="s">
        <v>215</v>
      </c>
      <c r="C53" s="58">
        <v>12</v>
      </c>
      <c r="D53" s="157"/>
      <c r="E53" s="157"/>
      <c r="F53" s="157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23" t="str">
        <f t="shared" si="0"/>
        <v/>
      </c>
      <c r="AC53" s="143"/>
      <c r="AD53" s="143"/>
      <c r="AE53" s="143"/>
      <c r="AQ53" s="27">
        <v>48</v>
      </c>
    </row>
    <row r="54" spans="1:43" ht="15" customHeight="1">
      <c r="A54" s="20" t="s">
        <v>228</v>
      </c>
      <c r="B54" s="57" t="s">
        <v>215</v>
      </c>
      <c r="C54" s="58">
        <v>12</v>
      </c>
      <c r="D54" s="157"/>
      <c r="E54" s="157"/>
      <c r="F54" s="157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23" t="str">
        <f t="shared" si="0"/>
        <v/>
      </c>
      <c r="AC54" s="143"/>
      <c r="AD54" s="143"/>
      <c r="AE54" s="143"/>
      <c r="AQ54" s="27">
        <v>49</v>
      </c>
    </row>
    <row r="55" spans="1:43" ht="15" customHeight="1">
      <c r="A55" s="20" t="s">
        <v>229</v>
      </c>
      <c r="B55" s="57" t="s">
        <v>215</v>
      </c>
      <c r="C55" s="58">
        <v>12</v>
      </c>
      <c r="D55" s="157"/>
      <c r="E55" s="157"/>
      <c r="F55" s="157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23" t="str">
        <f t="shared" si="0"/>
        <v/>
      </c>
      <c r="AC55" s="143"/>
      <c r="AD55" s="143"/>
      <c r="AE55" s="143"/>
      <c r="AQ55" s="27">
        <v>50</v>
      </c>
    </row>
    <row r="56" spans="1:43" ht="15" customHeight="1">
      <c r="A56" s="20" t="s">
        <v>230</v>
      </c>
      <c r="B56" s="57" t="s">
        <v>215</v>
      </c>
      <c r="C56" s="58">
        <v>12</v>
      </c>
      <c r="D56" s="157"/>
      <c r="E56" s="157"/>
      <c r="F56" s="157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23" t="str">
        <f t="shared" si="0"/>
        <v/>
      </c>
      <c r="AC56" s="143"/>
      <c r="AD56" s="143"/>
      <c r="AE56" s="143"/>
      <c r="AQ56" s="27">
        <v>51</v>
      </c>
    </row>
    <row r="57" spans="1:43" ht="15" customHeight="1">
      <c r="A57" s="20" t="s">
        <v>231</v>
      </c>
      <c r="B57" s="57" t="s">
        <v>215</v>
      </c>
      <c r="C57" s="58">
        <v>12</v>
      </c>
      <c r="D57" s="157"/>
      <c r="E57" s="157"/>
      <c r="F57" s="157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23" t="str">
        <f t="shared" si="0"/>
        <v/>
      </c>
      <c r="AC57" s="143"/>
      <c r="AD57" s="143"/>
      <c r="AE57" s="143"/>
      <c r="AQ57" s="27">
        <v>52</v>
      </c>
    </row>
    <row r="58" spans="1:43" ht="15" customHeight="1">
      <c r="A58" s="20" t="s">
        <v>232</v>
      </c>
      <c r="B58" s="57" t="s">
        <v>215</v>
      </c>
      <c r="C58" s="58">
        <v>12</v>
      </c>
      <c r="D58" s="157"/>
      <c r="E58" s="157"/>
      <c r="F58" s="157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23" t="str">
        <f>IF(COUNTBLANK(D58:AA58)&lt;&gt;24,((D58-G58-J58-M58)+P58+S58+V58+Y58)*(IF((B58="z Urzędu Skarbowego")+(B58="zryczałtowany")+(B58="nieopodatkowany"),1/C58,(IF(B58="uzyskany",1/C58,(IF(B58="utracony",((-1)/INDEX($C$50:$C$58,MATCH($AA$48,$B$50:$B$58,0))),IF(B58="nie dotyczy",0,"źle"))))))),"")</f>
        <v/>
      </c>
      <c r="AC58" s="143"/>
      <c r="AD58" s="143"/>
      <c r="AE58" s="143"/>
      <c r="AQ58" s="27">
        <v>53</v>
      </c>
    </row>
    <row r="59" spans="1:43" ht="15" customHeight="1">
      <c r="A59" s="4">
        <v>2</v>
      </c>
      <c r="B59" s="15" t="s">
        <v>221</v>
      </c>
      <c r="C59" s="144"/>
      <c r="D59" s="144"/>
      <c r="E59" s="144"/>
      <c r="F59" s="144"/>
      <c r="G59" s="144"/>
      <c r="H59" s="144"/>
      <c r="I59" s="144"/>
      <c r="J59" s="144"/>
      <c r="K59" s="22"/>
      <c r="L59" s="135" t="s">
        <v>222</v>
      </c>
      <c r="M59" s="136"/>
      <c r="N59" s="136"/>
      <c r="O59" s="136"/>
      <c r="P59" s="136"/>
      <c r="Q59" s="136"/>
      <c r="R59" s="145" t="s">
        <v>206</v>
      </c>
      <c r="S59" s="145"/>
      <c r="T59" s="146"/>
      <c r="U59" s="19"/>
      <c r="V59" s="135" t="s">
        <v>223</v>
      </c>
      <c r="W59" s="136"/>
      <c r="X59" s="136"/>
      <c r="Y59" s="136"/>
      <c r="Z59" s="141"/>
      <c r="AA59" s="141"/>
      <c r="AB59" s="141"/>
      <c r="AC59" s="141"/>
      <c r="AD59" s="141"/>
      <c r="AE59" s="142"/>
      <c r="AQ59" s="27">
        <v>54</v>
      </c>
    </row>
    <row r="60" spans="1:43" ht="15" customHeight="1">
      <c r="A60" s="4" t="s">
        <v>233</v>
      </c>
      <c r="B60" s="57" t="s">
        <v>215</v>
      </c>
      <c r="C60" s="58">
        <v>12</v>
      </c>
      <c r="D60" s="137"/>
      <c r="E60" s="138"/>
      <c r="F60" s="139"/>
      <c r="G60" s="129"/>
      <c r="H60" s="130"/>
      <c r="I60" s="131"/>
      <c r="J60" s="129"/>
      <c r="K60" s="130"/>
      <c r="L60" s="131"/>
      <c r="M60" s="129"/>
      <c r="N60" s="130"/>
      <c r="O60" s="131"/>
      <c r="P60" s="129"/>
      <c r="Q60" s="130"/>
      <c r="R60" s="131"/>
      <c r="S60" s="129"/>
      <c r="T60" s="130"/>
      <c r="U60" s="131"/>
      <c r="V60" s="129"/>
      <c r="W60" s="130"/>
      <c r="X60" s="131"/>
      <c r="Y60" s="129"/>
      <c r="Z60" s="130"/>
      <c r="AA60" s="131"/>
      <c r="AB60" s="23" t="str">
        <f>IF(COUNTBLANK(D60:AA60)&lt;&gt;24,((D60-G60-J60-M60)+P60+S60+V60+Y60)*(IF((B60="z Urzędu Skarbowego")+(B60="zryczałtowany")+(B60="nieopodatkowany"),1/C60,(IF(B60="uzyskany",1/C60,(IF(B60="utracony",((-1)/INDEX($C$60:$C$68,MATCH($AA$48,$B$60:$B$68,0))),IF(B60="nie dotyczy",0,"źle"))))))),"")</f>
        <v/>
      </c>
      <c r="AC60" s="143">
        <f>MAX(0,ROUND(SUM(AB60:AB68),2))</f>
        <v>0</v>
      </c>
      <c r="AD60" s="143"/>
      <c r="AE60" s="143"/>
      <c r="AQ60" s="27">
        <v>55</v>
      </c>
    </row>
    <row r="61" spans="1:43" ht="15" customHeight="1">
      <c r="A61" s="4" t="s">
        <v>234</v>
      </c>
      <c r="B61" s="57" t="s">
        <v>215</v>
      </c>
      <c r="C61" s="58">
        <v>12</v>
      </c>
      <c r="D61" s="137"/>
      <c r="E61" s="138"/>
      <c r="F61" s="139"/>
      <c r="G61" s="129"/>
      <c r="H61" s="130"/>
      <c r="I61" s="131"/>
      <c r="J61" s="129"/>
      <c r="K61" s="130"/>
      <c r="L61" s="131"/>
      <c r="M61" s="129"/>
      <c r="N61" s="130"/>
      <c r="O61" s="131"/>
      <c r="P61" s="129"/>
      <c r="Q61" s="130"/>
      <c r="R61" s="131"/>
      <c r="S61" s="129"/>
      <c r="T61" s="130"/>
      <c r="U61" s="131"/>
      <c r="V61" s="129"/>
      <c r="W61" s="130"/>
      <c r="X61" s="131"/>
      <c r="Y61" s="129"/>
      <c r="Z61" s="130"/>
      <c r="AA61" s="131"/>
      <c r="AB61" s="23" t="str">
        <f t="shared" ref="AB61:AB68" si="1">IF(COUNTBLANK(D61:AA61)&lt;&gt;24,((D61-G61-J61-M61)+P61+S61+V61+Y61)*(IF((B61="z Urzędu Skarbowego")+(B61="zryczałtowany")+(B61="nieopodatkowany"),1/C61,(IF(B61="uzyskany",1/C61,(IF(B61="utracony",((-1)/INDEX($C$60:$C$68,MATCH($AA$48,$B$60:$B$68,0))),IF(B61="nie dotyczy",0,"źle"))))))),"")</f>
        <v/>
      </c>
      <c r="AC61" s="143"/>
      <c r="AD61" s="143"/>
      <c r="AE61" s="143"/>
      <c r="AQ61" s="27">
        <v>56</v>
      </c>
    </row>
    <row r="62" spans="1:43" ht="15" customHeight="1">
      <c r="A62" s="4" t="s">
        <v>235</v>
      </c>
      <c r="B62" s="57" t="s">
        <v>215</v>
      </c>
      <c r="C62" s="58">
        <v>12</v>
      </c>
      <c r="D62" s="137"/>
      <c r="E62" s="138"/>
      <c r="F62" s="139"/>
      <c r="G62" s="129"/>
      <c r="H62" s="130"/>
      <c r="I62" s="131"/>
      <c r="J62" s="129"/>
      <c r="K62" s="130"/>
      <c r="L62" s="131"/>
      <c r="M62" s="129"/>
      <c r="N62" s="130"/>
      <c r="O62" s="131"/>
      <c r="P62" s="129"/>
      <c r="Q62" s="130"/>
      <c r="R62" s="131"/>
      <c r="S62" s="129"/>
      <c r="T62" s="130"/>
      <c r="U62" s="131"/>
      <c r="V62" s="129"/>
      <c r="W62" s="130"/>
      <c r="X62" s="131"/>
      <c r="Y62" s="129"/>
      <c r="Z62" s="130"/>
      <c r="AA62" s="131"/>
      <c r="AB62" s="23" t="str">
        <f t="shared" si="1"/>
        <v/>
      </c>
      <c r="AC62" s="143"/>
      <c r="AD62" s="143"/>
      <c r="AE62" s="143"/>
      <c r="AQ62" s="27">
        <v>57</v>
      </c>
    </row>
    <row r="63" spans="1:43" ht="15" customHeight="1">
      <c r="A63" s="4" t="s">
        <v>236</v>
      </c>
      <c r="B63" s="57" t="s">
        <v>215</v>
      </c>
      <c r="C63" s="58">
        <v>12</v>
      </c>
      <c r="D63" s="137"/>
      <c r="E63" s="138"/>
      <c r="F63" s="139"/>
      <c r="G63" s="129"/>
      <c r="H63" s="130"/>
      <c r="I63" s="131"/>
      <c r="J63" s="129"/>
      <c r="K63" s="130"/>
      <c r="L63" s="131"/>
      <c r="M63" s="129"/>
      <c r="N63" s="130"/>
      <c r="O63" s="131"/>
      <c r="P63" s="129"/>
      <c r="Q63" s="130"/>
      <c r="R63" s="131"/>
      <c r="S63" s="129"/>
      <c r="T63" s="130"/>
      <c r="U63" s="131"/>
      <c r="V63" s="129"/>
      <c r="W63" s="130"/>
      <c r="X63" s="131"/>
      <c r="Y63" s="129"/>
      <c r="Z63" s="130"/>
      <c r="AA63" s="131"/>
      <c r="AB63" s="23" t="str">
        <f t="shared" si="1"/>
        <v/>
      </c>
      <c r="AC63" s="143"/>
      <c r="AD63" s="143"/>
      <c r="AE63" s="143"/>
      <c r="AQ63" s="27">
        <v>58</v>
      </c>
    </row>
    <row r="64" spans="1:43" ht="15" customHeight="1">
      <c r="A64" s="4" t="s">
        <v>237</v>
      </c>
      <c r="B64" s="57" t="s">
        <v>215</v>
      </c>
      <c r="C64" s="58">
        <v>12</v>
      </c>
      <c r="D64" s="137"/>
      <c r="E64" s="138"/>
      <c r="F64" s="139"/>
      <c r="G64" s="129"/>
      <c r="H64" s="130"/>
      <c r="I64" s="131"/>
      <c r="J64" s="129"/>
      <c r="K64" s="130"/>
      <c r="L64" s="131"/>
      <c r="M64" s="129"/>
      <c r="N64" s="130"/>
      <c r="O64" s="131"/>
      <c r="P64" s="129"/>
      <c r="Q64" s="130"/>
      <c r="R64" s="131"/>
      <c r="S64" s="129"/>
      <c r="T64" s="130"/>
      <c r="U64" s="131"/>
      <c r="V64" s="129"/>
      <c r="W64" s="130"/>
      <c r="X64" s="131"/>
      <c r="Y64" s="129"/>
      <c r="Z64" s="130"/>
      <c r="AA64" s="131"/>
      <c r="AB64" s="23" t="str">
        <f t="shared" si="1"/>
        <v/>
      </c>
      <c r="AC64" s="143"/>
      <c r="AD64" s="143"/>
      <c r="AE64" s="143"/>
      <c r="AQ64" s="27">
        <v>59</v>
      </c>
    </row>
    <row r="65" spans="1:43" ht="15" customHeight="1">
      <c r="A65" s="4" t="s">
        <v>238</v>
      </c>
      <c r="B65" s="57" t="s">
        <v>215</v>
      </c>
      <c r="C65" s="58">
        <v>12</v>
      </c>
      <c r="D65" s="137"/>
      <c r="E65" s="138"/>
      <c r="F65" s="139"/>
      <c r="G65" s="129"/>
      <c r="H65" s="130"/>
      <c r="I65" s="131"/>
      <c r="J65" s="129"/>
      <c r="K65" s="130"/>
      <c r="L65" s="131"/>
      <c r="M65" s="129"/>
      <c r="N65" s="130"/>
      <c r="O65" s="131"/>
      <c r="P65" s="129"/>
      <c r="Q65" s="130"/>
      <c r="R65" s="131"/>
      <c r="S65" s="129"/>
      <c r="T65" s="130"/>
      <c r="U65" s="131"/>
      <c r="V65" s="129"/>
      <c r="W65" s="130"/>
      <c r="X65" s="131"/>
      <c r="Y65" s="129"/>
      <c r="Z65" s="130"/>
      <c r="AA65" s="131"/>
      <c r="AB65" s="23" t="str">
        <f t="shared" si="1"/>
        <v/>
      </c>
      <c r="AC65" s="143"/>
      <c r="AD65" s="143"/>
      <c r="AE65" s="143"/>
      <c r="AQ65" s="27">
        <v>60</v>
      </c>
    </row>
    <row r="66" spans="1:43" ht="15" customHeight="1">
      <c r="A66" s="4" t="s">
        <v>239</v>
      </c>
      <c r="B66" s="57" t="s">
        <v>215</v>
      </c>
      <c r="C66" s="58">
        <v>12</v>
      </c>
      <c r="D66" s="137"/>
      <c r="E66" s="138"/>
      <c r="F66" s="139"/>
      <c r="G66" s="129"/>
      <c r="H66" s="130"/>
      <c r="I66" s="131"/>
      <c r="J66" s="129"/>
      <c r="K66" s="130"/>
      <c r="L66" s="131"/>
      <c r="M66" s="129"/>
      <c r="N66" s="130"/>
      <c r="O66" s="131"/>
      <c r="P66" s="129"/>
      <c r="Q66" s="130"/>
      <c r="R66" s="131"/>
      <c r="S66" s="129"/>
      <c r="T66" s="130"/>
      <c r="U66" s="131"/>
      <c r="V66" s="129"/>
      <c r="W66" s="130"/>
      <c r="X66" s="131"/>
      <c r="Y66" s="129"/>
      <c r="Z66" s="130"/>
      <c r="AA66" s="131"/>
      <c r="AB66" s="23" t="str">
        <f t="shared" si="1"/>
        <v/>
      </c>
      <c r="AC66" s="143"/>
      <c r="AD66" s="143"/>
      <c r="AE66" s="143"/>
      <c r="AQ66" s="27">
        <v>61</v>
      </c>
    </row>
    <row r="67" spans="1:43" ht="15" customHeight="1">
      <c r="A67" s="4" t="s">
        <v>240</v>
      </c>
      <c r="B67" s="57" t="s">
        <v>215</v>
      </c>
      <c r="C67" s="58">
        <v>12</v>
      </c>
      <c r="D67" s="137"/>
      <c r="E67" s="138"/>
      <c r="F67" s="139"/>
      <c r="G67" s="129"/>
      <c r="H67" s="130"/>
      <c r="I67" s="131"/>
      <c r="J67" s="129"/>
      <c r="K67" s="130"/>
      <c r="L67" s="131"/>
      <c r="M67" s="129"/>
      <c r="N67" s="130"/>
      <c r="O67" s="131"/>
      <c r="P67" s="129"/>
      <c r="Q67" s="130"/>
      <c r="R67" s="131"/>
      <c r="S67" s="129"/>
      <c r="T67" s="130"/>
      <c r="U67" s="131"/>
      <c r="V67" s="129"/>
      <c r="W67" s="130"/>
      <c r="X67" s="131"/>
      <c r="Y67" s="129"/>
      <c r="Z67" s="130"/>
      <c r="AA67" s="131"/>
      <c r="AB67" s="23" t="str">
        <f t="shared" si="1"/>
        <v/>
      </c>
      <c r="AC67" s="143"/>
      <c r="AD67" s="143"/>
      <c r="AE67" s="143"/>
      <c r="AH67" s="93" t="s">
        <v>241</v>
      </c>
      <c r="AQ67" s="27">
        <v>62</v>
      </c>
    </row>
    <row r="68" spans="1:43" ht="15" customHeight="1">
      <c r="A68" s="4" t="s">
        <v>242</v>
      </c>
      <c r="B68" s="57" t="s">
        <v>215</v>
      </c>
      <c r="C68" s="58">
        <v>12</v>
      </c>
      <c r="D68" s="137"/>
      <c r="E68" s="138"/>
      <c r="F68" s="139"/>
      <c r="G68" s="129"/>
      <c r="H68" s="130"/>
      <c r="I68" s="131"/>
      <c r="J68" s="129"/>
      <c r="K68" s="130"/>
      <c r="L68" s="131"/>
      <c r="M68" s="129"/>
      <c r="N68" s="130"/>
      <c r="O68" s="131"/>
      <c r="P68" s="129"/>
      <c r="Q68" s="130"/>
      <c r="R68" s="131"/>
      <c r="S68" s="129"/>
      <c r="T68" s="130"/>
      <c r="U68" s="131"/>
      <c r="V68" s="129"/>
      <c r="W68" s="130"/>
      <c r="X68" s="131"/>
      <c r="Y68" s="129"/>
      <c r="Z68" s="130"/>
      <c r="AA68" s="131"/>
      <c r="AB68" s="23" t="str">
        <f t="shared" si="1"/>
        <v/>
      </c>
      <c r="AC68" s="143"/>
      <c r="AD68" s="143"/>
      <c r="AE68" s="143"/>
      <c r="AH68" s="93" t="s">
        <v>243</v>
      </c>
      <c r="AQ68" s="27">
        <v>63</v>
      </c>
    </row>
    <row r="69" spans="1:43" ht="15" customHeight="1">
      <c r="A69" s="4">
        <v>3</v>
      </c>
      <c r="B69" s="15" t="s">
        <v>221</v>
      </c>
      <c r="C69" s="144"/>
      <c r="D69" s="144"/>
      <c r="E69" s="144"/>
      <c r="F69" s="144"/>
      <c r="G69" s="144"/>
      <c r="H69" s="144"/>
      <c r="I69" s="144"/>
      <c r="J69" s="144"/>
      <c r="K69" s="22"/>
      <c r="L69" s="135" t="s">
        <v>222</v>
      </c>
      <c r="M69" s="136"/>
      <c r="N69" s="136"/>
      <c r="O69" s="136"/>
      <c r="P69" s="136"/>
      <c r="Q69" s="136"/>
      <c r="R69" s="145" t="s">
        <v>206</v>
      </c>
      <c r="S69" s="145"/>
      <c r="T69" s="146"/>
      <c r="U69" s="19"/>
      <c r="V69" s="135" t="s">
        <v>223</v>
      </c>
      <c r="W69" s="136"/>
      <c r="X69" s="136"/>
      <c r="Y69" s="136"/>
      <c r="Z69" s="141"/>
      <c r="AA69" s="141"/>
      <c r="AB69" s="141"/>
      <c r="AC69" s="141"/>
      <c r="AD69" s="141"/>
      <c r="AE69" s="142"/>
      <c r="AQ69" s="27">
        <v>64</v>
      </c>
    </row>
    <row r="70" spans="1:43" ht="15" customHeight="1">
      <c r="A70" s="4" t="s">
        <v>244</v>
      </c>
      <c r="B70" s="57" t="s">
        <v>215</v>
      </c>
      <c r="C70" s="58">
        <v>12</v>
      </c>
      <c r="D70" s="137"/>
      <c r="E70" s="138"/>
      <c r="F70" s="139"/>
      <c r="G70" s="129"/>
      <c r="H70" s="130"/>
      <c r="I70" s="131"/>
      <c r="J70" s="129"/>
      <c r="K70" s="130"/>
      <c r="L70" s="131"/>
      <c r="M70" s="129"/>
      <c r="N70" s="130"/>
      <c r="O70" s="131"/>
      <c r="P70" s="129"/>
      <c r="Q70" s="130"/>
      <c r="R70" s="131"/>
      <c r="S70" s="129"/>
      <c r="T70" s="130"/>
      <c r="U70" s="131"/>
      <c r="V70" s="129"/>
      <c r="W70" s="130"/>
      <c r="X70" s="131"/>
      <c r="Y70" s="129"/>
      <c r="Z70" s="130"/>
      <c r="AA70" s="131"/>
      <c r="AB70" s="23" t="str">
        <f>IF(COUNTBLANK(D70:AA70)&lt;&gt;24,((D70-G70-J70-M70)+P70+S70+V70+Y70)*(IF((B70="z Urzędu Skarbowego")+(B70="zryczałtowany")+(B70="nieopodatkowany"),1/C70,(IF(B70="uzyskany",1/C70,(IF(B70="utracony",((-1)/INDEX($C$70:$C$78,MATCH($AA$48,$B$70:$B$78,0))),IF(B70="nie dotyczy",0,"źle"))))))),"")</f>
        <v/>
      </c>
      <c r="AC70" s="143">
        <f>MAX(0,ROUND(SUM(AB70:AB78),2))</f>
        <v>0</v>
      </c>
      <c r="AD70" s="143"/>
      <c r="AE70" s="143"/>
      <c r="AQ70" s="27">
        <v>65</v>
      </c>
    </row>
    <row r="71" spans="1:43" ht="15" customHeight="1">
      <c r="A71" s="4" t="s">
        <v>245</v>
      </c>
      <c r="B71" s="57" t="s">
        <v>215</v>
      </c>
      <c r="C71" s="58">
        <v>12</v>
      </c>
      <c r="D71" s="137"/>
      <c r="E71" s="138"/>
      <c r="F71" s="139"/>
      <c r="G71" s="129"/>
      <c r="H71" s="130"/>
      <c r="I71" s="131"/>
      <c r="J71" s="129"/>
      <c r="K71" s="130"/>
      <c r="L71" s="131"/>
      <c r="M71" s="129"/>
      <c r="N71" s="130"/>
      <c r="O71" s="131"/>
      <c r="P71" s="129"/>
      <c r="Q71" s="130"/>
      <c r="R71" s="131"/>
      <c r="S71" s="129"/>
      <c r="T71" s="130"/>
      <c r="U71" s="131"/>
      <c r="V71" s="129"/>
      <c r="W71" s="130"/>
      <c r="X71" s="131"/>
      <c r="Y71" s="129"/>
      <c r="Z71" s="130"/>
      <c r="AA71" s="131"/>
      <c r="AB71" s="23" t="str">
        <f t="shared" ref="AB71:AB78" si="2">IF(COUNTBLANK(D71:AA71)&lt;&gt;24,((D71-G71-J71-M71)+P71+S71+V71+Y71)*(IF((B71="z Urzędu Skarbowego")+(B71="zryczałtowany")+(B71="nieopodatkowany"),1/C71,(IF(B71="uzyskany",1/C71,(IF(B71="utracony",((-1)/INDEX($C$70:$C$78,MATCH($AA$48,$B$70:$B$78,0))),IF(B71="nie dotyczy",0,"źle"))))))),"")</f>
        <v/>
      </c>
      <c r="AC71" s="143"/>
      <c r="AD71" s="143"/>
      <c r="AE71" s="143"/>
      <c r="AQ71" s="27">
        <v>66</v>
      </c>
    </row>
    <row r="72" spans="1:43" ht="15" customHeight="1">
      <c r="A72" s="4" t="s">
        <v>246</v>
      </c>
      <c r="B72" s="57" t="s">
        <v>215</v>
      </c>
      <c r="C72" s="58">
        <v>12</v>
      </c>
      <c r="D72" s="137"/>
      <c r="E72" s="138"/>
      <c r="F72" s="139"/>
      <c r="G72" s="129"/>
      <c r="H72" s="130"/>
      <c r="I72" s="131"/>
      <c r="J72" s="129"/>
      <c r="K72" s="130"/>
      <c r="L72" s="131"/>
      <c r="M72" s="129"/>
      <c r="N72" s="130"/>
      <c r="O72" s="131"/>
      <c r="P72" s="129"/>
      <c r="Q72" s="130"/>
      <c r="R72" s="131"/>
      <c r="S72" s="129"/>
      <c r="T72" s="130"/>
      <c r="U72" s="131"/>
      <c r="V72" s="129"/>
      <c r="W72" s="130"/>
      <c r="X72" s="131"/>
      <c r="Y72" s="129"/>
      <c r="Z72" s="130"/>
      <c r="AA72" s="131"/>
      <c r="AB72" s="23" t="str">
        <f t="shared" si="2"/>
        <v/>
      </c>
      <c r="AC72" s="143"/>
      <c r="AD72" s="143"/>
      <c r="AE72" s="143"/>
      <c r="AQ72" s="27">
        <v>67</v>
      </c>
    </row>
    <row r="73" spans="1:43" ht="15" customHeight="1">
      <c r="A73" s="4" t="s">
        <v>247</v>
      </c>
      <c r="B73" s="57" t="s">
        <v>215</v>
      </c>
      <c r="C73" s="58">
        <v>12</v>
      </c>
      <c r="D73" s="137"/>
      <c r="E73" s="138"/>
      <c r="F73" s="139"/>
      <c r="G73" s="129"/>
      <c r="H73" s="130"/>
      <c r="I73" s="131"/>
      <c r="J73" s="129"/>
      <c r="K73" s="130"/>
      <c r="L73" s="131"/>
      <c r="M73" s="129"/>
      <c r="N73" s="130"/>
      <c r="O73" s="131"/>
      <c r="P73" s="129"/>
      <c r="Q73" s="130"/>
      <c r="R73" s="131"/>
      <c r="S73" s="129"/>
      <c r="T73" s="130"/>
      <c r="U73" s="131"/>
      <c r="V73" s="129"/>
      <c r="W73" s="130"/>
      <c r="X73" s="131"/>
      <c r="Y73" s="129"/>
      <c r="Z73" s="130"/>
      <c r="AA73" s="131"/>
      <c r="AB73" s="23" t="str">
        <f t="shared" si="2"/>
        <v/>
      </c>
      <c r="AC73" s="143"/>
      <c r="AD73" s="143"/>
      <c r="AE73" s="143"/>
      <c r="AQ73" s="27">
        <v>68</v>
      </c>
    </row>
    <row r="74" spans="1:43" ht="15" customHeight="1">
      <c r="A74" s="4" t="s">
        <v>248</v>
      </c>
      <c r="B74" s="57" t="s">
        <v>215</v>
      </c>
      <c r="C74" s="58">
        <v>12</v>
      </c>
      <c r="D74" s="137"/>
      <c r="E74" s="138"/>
      <c r="F74" s="139"/>
      <c r="G74" s="129"/>
      <c r="H74" s="130"/>
      <c r="I74" s="131"/>
      <c r="J74" s="129"/>
      <c r="K74" s="130"/>
      <c r="L74" s="131"/>
      <c r="M74" s="129"/>
      <c r="N74" s="130"/>
      <c r="O74" s="131"/>
      <c r="P74" s="129"/>
      <c r="Q74" s="130"/>
      <c r="R74" s="131"/>
      <c r="S74" s="129"/>
      <c r="T74" s="130"/>
      <c r="U74" s="131"/>
      <c r="V74" s="129"/>
      <c r="W74" s="130"/>
      <c r="X74" s="131"/>
      <c r="Y74" s="129"/>
      <c r="Z74" s="130"/>
      <c r="AA74" s="131"/>
      <c r="AB74" s="23" t="str">
        <f t="shared" si="2"/>
        <v/>
      </c>
      <c r="AC74" s="143"/>
      <c r="AD74" s="143"/>
      <c r="AE74" s="143"/>
      <c r="AQ74" s="27">
        <v>69</v>
      </c>
    </row>
    <row r="75" spans="1:43" ht="15" customHeight="1">
      <c r="A75" s="4" t="s">
        <v>249</v>
      </c>
      <c r="B75" s="57" t="s">
        <v>215</v>
      </c>
      <c r="C75" s="58">
        <v>12</v>
      </c>
      <c r="D75" s="137"/>
      <c r="E75" s="138"/>
      <c r="F75" s="139"/>
      <c r="G75" s="129"/>
      <c r="H75" s="130"/>
      <c r="I75" s="131"/>
      <c r="J75" s="129"/>
      <c r="K75" s="130"/>
      <c r="L75" s="131"/>
      <c r="M75" s="129"/>
      <c r="N75" s="130"/>
      <c r="O75" s="131"/>
      <c r="P75" s="129"/>
      <c r="Q75" s="130"/>
      <c r="R75" s="131"/>
      <c r="S75" s="129"/>
      <c r="T75" s="130"/>
      <c r="U75" s="131"/>
      <c r="V75" s="129"/>
      <c r="W75" s="130"/>
      <c r="X75" s="131"/>
      <c r="Y75" s="129"/>
      <c r="Z75" s="130"/>
      <c r="AA75" s="131"/>
      <c r="AB75" s="23" t="str">
        <f t="shared" si="2"/>
        <v/>
      </c>
      <c r="AC75" s="143"/>
      <c r="AD75" s="143"/>
      <c r="AE75" s="143"/>
      <c r="AQ75" s="27">
        <v>70</v>
      </c>
    </row>
    <row r="76" spans="1:43" ht="15" customHeight="1">
      <c r="A76" s="4" t="s">
        <v>250</v>
      </c>
      <c r="B76" s="57" t="s">
        <v>215</v>
      </c>
      <c r="C76" s="58">
        <v>12</v>
      </c>
      <c r="D76" s="137"/>
      <c r="E76" s="138"/>
      <c r="F76" s="139"/>
      <c r="G76" s="129"/>
      <c r="H76" s="130"/>
      <c r="I76" s="131"/>
      <c r="J76" s="129"/>
      <c r="K76" s="130"/>
      <c r="L76" s="131"/>
      <c r="M76" s="129"/>
      <c r="N76" s="130"/>
      <c r="O76" s="131"/>
      <c r="P76" s="129"/>
      <c r="Q76" s="130"/>
      <c r="R76" s="131"/>
      <c r="S76" s="129"/>
      <c r="T76" s="130"/>
      <c r="U76" s="131"/>
      <c r="V76" s="129"/>
      <c r="W76" s="130"/>
      <c r="X76" s="131"/>
      <c r="Y76" s="129"/>
      <c r="Z76" s="130"/>
      <c r="AA76" s="131"/>
      <c r="AB76" s="23" t="str">
        <f t="shared" si="2"/>
        <v/>
      </c>
      <c r="AC76" s="143"/>
      <c r="AD76" s="143"/>
      <c r="AE76" s="143"/>
      <c r="AQ76" s="27">
        <v>71</v>
      </c>
    </row>
    <row r="77" spans="1:43" ht="15" customHeight="1">
      <c r="A77" s="4" t="s">
        <v>251</v>
      </c>
      <c r="B77" s="57" t="s">
        <v>215</v>
      </c>
      <c r="C77" s="58">
        <v>12</v>
      </c>
      <c r="D77" s="137"/>
      <c r="E77" s="138"/>
      <c r="F77" s="139"/>
      <c r="G77" s="129"/>
      <c r="H77" s="130"/>
      <c r="I77" s="131"/>
      <c r="J77" s="129"/>
      <c r="K77" s="130"/>
      <c r="L77" s="131"/>
      <c r="M77" s="129"/>
      <c r="N77" s="130"/>
      <c r="O77" s="131"/>
      <c r="P77" s="129"/>
      <c r="Q77" s="130"/>
      <c r="R77" s="131"/>
      <c r="S77" s="129"/>
      <c r="T77" s="130"/>
      <c r="U77" s="131"/>
      <c r="V77" s="129"/>
      <c r="W77" s="130"/>
      <c r="X77" s="131"/>
      <c r="Y77" s="129"/>
      <c r="Z77" s="130"/>
      <c r="AA77" s="131"/>
      <c r="AB77" s="23" t="str">
        <f t="shared" si="2"/>
        <v/>
      </c>
      <c r="AC77" s="143"/>
      <c r="AD77" s="143"/>
      <c r="AE77" s="143"/>
      <c r="AQ77" s="27" t="s">
        <v>252</v>
      </c>
    </row>
    <row r="78" spans="1:43" ht="15" customHeight="1">
      <c r="A78" s="4" t="s">
        <v>253</v>
      </c>
      <c r="B78" s="57" t="s">
        <v>215</v>
      </c>
      <c r="C78" s="58">
        <v>12</v>
      </c>
      <c r="D78" s="137"/>
      <c r="E78" s="138"/>
      <c r="F78" s="139"/>
      <c r="G78" s="129"/>
      <c r="H78" s="130"/>
      <c r="I78" s="131"/>
      <c r="J78" s="129"/>
      <c r="K78" s="130"/>
      <c r="L78" s="131"/>
      <c r="M78" s="129"/>
      <c r="N78" s="130"/>
      <c r="O78" s="131"/>
      <c r="P78" s="129"/>
      <c r="Q78" s="130"/>
      <c r="R78" s="131"/>
      <c r="S78" s="129"/>
      <c r="T78" s="130"/>
      <c r="U78" s="131"/>
      <c r="V78" s="129"/>
      <c r="W78" s="130"/>
      <c r="X78" s="131"/>
      <c r="Y78" s="129"/>
      <c r="Z78" s="130"/>
      <c r="AA78" s="131"/>
      <c r="AB78" s="23" t="str">
        <f t="shared" si="2"/>
        <v/>
      </c>
      <c r="AC78" s="143"/>
      <c r="AD78" s="143"/>
      <c r="AE78" s="143"/>
    </row>
    <row r="79" spans="1:43" ht="15" customHeight="1">
      <c r="A79" s="4">
        <v>4</v>
      </c>
      <c r="B79" s="15" t="s">
        <v>221</v>
      </c>
      <c r="C79" s="144"/>
      <c r="D79" s="144"/>
      <c r="E79" s="144"/>
      <c r="F79" s="144"/>
      <c r="G79" s="144"/>
      <c r="H79" s="144"/>
      <c r="I79" s="144"/>
      <c r="J79" s="144"/>
      <c r="K79" s="22"/>
      <c r="L79" s="135" t="s">
        <v>222</v>
      </c>
      <c r="M79" s="136"/>
      <c r="N79" s="136"/>
      <c r="O79" s="136"/>
      <c r="P79" s="136"/>
      <c r="Q79" s="136"/>
      <c r="R79" s="145"/>
      <c r="S79" s="145"/>
      <c r="T79" s="146"/>
      <c r="U79" s="19"/>
      <c r="V79" s="135" t="s">
        <v>223</v>
      </c>
      <c r="W79" s="136"/>
      <c r="X79" s="136"/>
      <c r="Y79" s="136"/>
      <c r="Z79" s="141"/>
      <c r="AA79" s="141"/>
      <c r="AB79" s="141"/>
      <c r="AC79" s="141"/>
      <c r="AD79" s="141"/>
      <c r="AE79" s="142"/>
    </row>
    <row r="80" spans="1:43" ht="15" customHeight="1">
      <c r="A80" s="4" t="s">
        <v>254</v>
      </c>
      <c r="B80" s="57" t="s">
        <v>215</v>
      </c>
      <c r="C80" s="58">
        <v>12</v>
      </c>
      <c r="D80" s="137"/>
      <c r="E80" s="138"/>
      <c r="F80" s="139"/>
      <c r="G80" s="129"/>
      <c r="H80" s="130"/>
      <c r="I80" s="131"/>
      <c r="J80" s="129"/>
      <c r="K80" s="130"/>
      <c r="L80" s="131"/>
      <c r="M80" s="129"/>
      <c r="N80" s="130"/>
      <c r="O80" s="131"/>
      <c r="P80" s="129"/>
      <c r="Q80" s="130"/>
      <c r="R80" s="131"/>
      <c r="S80" s="129"/>
      <c r="T80" s="130"/>
      <c r="U80" s="131"/>
      <c r="V80" s="129"/>
      <c r="W80" s="130"/>
      <c r="X80" s="131"/>
      <c r="Y80" s="129"/>
      <c r="Z80" s="130"/>
      <c r="AA80" s="131"/>
      <c r="AB80" s="23" t="str">
        <f>IF(COUNTBLANK(D80:AA80)&lt;&gt;24,((D80-G80-J80-M80)+P80+S80+V80+Y80)*(IF((B80="z Urzędu Skarbowego")+(B80="zryczałtowany")+(B80="nieopodatkowany"),1/C80,(IF(B80="uzyskany",1/C80,(IF(B80="utracony",((-1)/INDEX($C$80:$C$88,MATCH($AA$48,$B$80:$B$88,0))),IF(B80="nie dotyczy",0,"źle"))))))),"")</f>
        <v/>
      </c>
      <c r="AC80" s="143">
        <f>MAX(0,ROUND(SUM(AB80:AB88),2))</f>
        <v>0</v>
      </c>
      <c r="AD80" s="143"/>
      <c r="AE80" s="143"/>
    </row>
    <row r="81" spans="1:31" ht="15" customHeight="1">
      <c r="A81" s="4" t="s">
        <v>255</v>
      </c>
      <c r="B81" s="57" t="s">
        <v>215</v>
      </c>
      <c r="C81" s="58">
        <v>12</v>
      </c>
      <c r="D81" s="137"/>
      <c r="E81" s="138"/>
      <c r="F81" s="139"/>
      <c r="G81" s="129"/>
      <c r="H81" s="130"/>
      <c r="I81" s="131"/>
      <c r="J81" s="129"/>
      <c r="K81" s="130"/>
      <c r="L81" s="131"/>
      <c r="M81" s="129"/>
      <c r="N81" s="130"/>
      <c r="O81" s="131"/>
      <c r="P81" s="129"/>
      <c r="Q81" s="130"/>
      <c r="R81" s="131"/>
      <c r="S81" s="129"/>
      <c r="T81" s="130"/>
      <c r="U81" s="131"/>
      <c r="V81" s="129"/>
      <c r="W81" s="130"/>
      <c r="X81" s="131"/>
      <c r="Y81" s="129"/>
      <c r="Z81" s="130"/>
      <c r="AA81" s="131"/>
      <c r="AB81" s="23" t="str">
        <f t="shared" ref="AB81:AB88" si="3">IF(COUNTBLANK(D81:AA81)&lt;&gt;24,((D81-G81-J81-M81)+P81+S81+V81+Y81)*(IF((B81="z Urzędu Skarbowego")+(B81="zryczałtowany")+(B81="nieopodatkowany"),1/C81,(IF(B81="uzyskany",1/C81,(IF(B81="utracony",((-1)/INDEX($C$80:$C$88,MATCH($AA$48,$B$80:$B$88,0))),IF(B81="nie dotyczy",0,"źle"))))))),"")</f>
        <v/>
      </c>
      <c r="AC81" s="143"/>
      <c r="AD81" s="143"/>
      <c r="AE81" s="143"/>
    </row>
    <row r="82" spans="1:31" ht="15" customHeight="1">
      <c r="A82" s="4" t="s">
        <v>256</v>
      </c>
      <c r="B82" s="57" t="s">
        <v>215</v>
      </c>
      <c r="C82" s="58">
        <v>12</v>
      </c>
      <c r="D82" s="137"/>
      <c r="E82" s="138"/>
      <c r="F82" s="139"/>
      <c r="G82" s="129"/>
      <c r="H82" s="130"/>
      <c r="I82" s="131"/>
      <c r="J82" s="129"/>
      <c r="K82" s="130"/>
      <c r="L82" s="131"/>
      <c r="M82" s="129"/>
      <c r="N82" s="130"/>
      <c r="O82" s="131"/>
      <c r="P82" s="129"/>
      <c r="Q82" s="130"/>
      <c r="R82" s="131"/>
      <c r="S82" s="129"/>
      <c r="T82" s="130"/>
      <c r="U82" s="131"/>
      <c r="V82" s="129"/>
      <c r="W82" s="130"/>
      <c r="X82" s="131"/>
      <c r="Y82" s="129"/>
      <c r="Z82" s="130"/>
      <c r="AA82" s="131"/>
      <c r="AB82" s="23" t="str">
        <f t="shared" si="3"/>
        <v/>
      </c>
      <c r="AC82" s="143"/>
      <c r="AD82" s="143"/>
      <c r="AE82" s="143"/>
    </row>
    <row r="83" spans="1:31" ht="15" customHeight="1">
      <c r="A83" s="4" t="s">
        <v>257</v>
      </c>
      <c r="B83" s="57" t="s">
        <v>215</v>
      </c>
      <c r="C83" s="58">
        <v>12</v>
      </c>
      <c r="D83" s="137"/>
      <c r="E83" s="138"/>
      <c r="F83" s="139"/>
      <c r="G83" s="129"/>
      <c r="H83" s="130"/>
      <c r="I83" s="131"/>
      <c r="J83" s="129"/>
      <c r="K83" s="130"/>
      <c r="L83" s="131"/>
      <c r="M83" s="129"/>
      <c r="N83" s="130"/>
      <c r="O83" s="131"/>
      <c r="P83" s="129"/>
      <c r="Q83" s="130"/>
      <c r="R83" s="131"/>
      <c r="S83" s="129"/>
      <c r="T83" s="130"/>
      <c r="U83" s="131"/>
      <c r="V83" s="129"/>
      <c r="W83" s="130"/>
      <c r="X83" s="131"/>
      <c r="Y83" s="129"/>
      <c r="Z83" s="130"/>
      <c r="AA83" s="131"/>
      <c r="AB83" s="23" t="str">
        <f t="shared" si="3"/>
        <v/>
      </c>
      <c r="AC83" s="143"/>
      <c r="AD83" s="143"/>
      <c r="AE83" s="143"/>
    </row>
    <row r="84" spans="1:31" ht="15" customHeight="1">
      <c r="A84" s="4" t="s">
        <v>258</v>
      </c>
      <c r="B84" s="57" t="s">
        <v>215</v>
      </c>
      <c r="C84" s="58">
        <v>12</v>
      </c>
      <c r="D84" s="137"/>
      <c r="E84" s="138"/>
      <c r="F84" s="139"/>
      <c r="G84" s="129"/>
      <c r="H84" s="130"/>
      <c r="I84" s="131"/>
      <c r="J84" s="129"/>
      <c r="K84" s="130"/>
      <c r="L84" s="131"/>
      <c r="M84" s="129"/>
      <c r="N84" s="130"/>
      <c r="O84" s="131"/>
      <c r="P84" s="129"/>
      <c r="Q84" s="130"/>
      <c r="R84" s="131"/>
      <c r="S84" s="129"/>
      <c r="T84" s="130"/>
      <c r="U84" s="131"/>
      <c r="V84" s="129"/>
      <c r="W84" s="130"/>
      <c r="X84" s="131"/>
      <c r="Y84" s="129"/>
      <c r="Z84" s="130"/>
      <c r="AA84" s="131"/>
      <c r="AB84" s="23" t="str">
        <f t="shared" si="3"/>
        <v/>
      </c>
      <c r="AC84" s="143"/>
      <c r="AD84" s="143"/>
      <c r="AE84" s="143"/>
    </row>
    <row r="85" spans="1:31" ht="15" customHeight="1">
      <c r="A85" s="4" t="s">
        <v>259</v>
      </c>
      <c r="B85" s="57" t="s">
        <v>215</v>
      </c>
      <c r="C85" s="58">
        <v>12</v>
      </c>
      <c r="D85" s="137"/>
      <c r="E85" s="138"/>
      <c r="F85" s="139"/>
      <c r="G85" s="129"/>
      <c r="H85" s="130"/>
      <c r="I85" s="131"/>
      <c r="J85" s="129"/>
      <c r="K85" s="130"/>
      <c r="L85" s="131"/>
      <c r="M85" s="129"/>
      <c r="N85" s="130"/>
      <c r="O85" s="131"/>
      <c r="P85" s="129"/>
      <c r="Q85" s="130"/>
      <c r="R85" s="131"/>
      <c r="S85" s="129"/>
      <c r="T85" s="130"/>
      <c r="U85" s="131"/>
      <c r="V85" s="129"/>
      <c r="W85" s="130"/>
      <c r="X85" s="131"/>
      <c r="Y85" s="129"/>
      <c r="Z85" s="130"/>
      <c r="AA85" s="131"/>
      <c r="AB85" s="23" t="str">
        <f t="shared" si="3"/>
        <v/>
      </c>
      <c r="AC85" s="143"/>
      <c r="AD85" s="143"/>
      <c r="AE85" s="143"/>
    </row>
    <row r="86" spans="1:31" ht="15" customHeight="1">
      <c r="A86" s="4" t="s">
        <v>260</v>
      </c>
      <c r="B86" s="57" t="s">
        <v>215</v>
      </c>
      <c r="C86" s="58">
        <v>12</v>
      </c>
      <c r="D86" s="137"/>
      <c r="E86" s="138"/>
      <c r="F86" s="139"/>
      <c r="G86" s="129"/>
      <c r="H86" s="130"/>
      <c r="I86" s="131"/>
      <c r="J86" s="129"/>
      <c r="K86" s="130"/>
      <c r="L86" s="131"/>
      <c r="M86" s="129"/>
      <c r="N86" s="130"/>
      <c r="O86" s="131"/>
      <c r="P86" s="129"/>
      <c r="Q86" s="130"/>
      <c r="R86" s="131"/>
      <c r="S86" s="129"/>
      <c r="T86" s="130"/>
      <c r="U86" s="131"/>
      <c r="V86" s="129"/>
      <c r="W86" s="130"/>
      <c r="X86" s="131"/>
      <c r="Y86" s="129"/>
      <c r="Z86" s="130"/>
      <c r="AA86" s="131"/>
      <c r="AB86" s="23" t="str">
        <f t="shared" si="3"/>
        <v/>
      </c>
      <c r="AC86" s="143"/>
      <c r="AD86" s="143"/>
      <c r="AE86" s="143"/>
    </row>
    <row r="87" spans="1:31" ht="15" customHeight="1">
      <c r="A87" s="4" t="s">
        <v>261</v>
      </c>
      <c r="B87" s="57" t="s">
        <v>215</v>
      </c>
      <c r="C87" s="58">
        <v>12</v>
      </c>
      <c r="D87" s="137"/>
      <c r="E87" s="138"/>
      <c r="F87" s="139"/>
      <c r="G87" s="129"/>
      <c r="H87" s="130"/>
      <c r="I87" s="131"/>
      <c r="J87" s="129"/>
      <c r="K87" s="130"/>
      <c r="L87" s="131"/>
      <c r="M87" s="129"/>
      <c r="N87" s="130"/>
      <c r="O87" s="131"/>
      <c r="P87" s="129"/>
      <c r="Q87" s="130"/>
      <c r="R87" s="131"/>
      <c r="S87" s="129"/>
      <c r="T87" s="130"/>
      <c r="U87" s="131"/>
      <c r="V87" s="129"/>
      <c r="W87" s="130"/>
      <c r="X87" s="131"/>
      <c r="Y87" s="129"/>
      <c r="Z87" s="130"/>
      <c r="AA87" s="131"/>
      <c r="AB87" s="23" t="str">
        <f t="shared" si="3"/>
        <v/>
      </c>
      <c r="AC87" s="143"/>
      <c r="AD87" s="143"/>
      <c r="AE87" s="143"/>
    </row>
    <row r="88" spans="1:31" ht="15" customHeight="1">
      <c r="A88" s="4" t="s">
        <v>262</v>
      </c>
      <c r="B88" s="57" t="s">
        <v>215</v>
      </c>
      <c r="C88" s="58">
        <v>12</v>
      </c>
      <c r="D88" s="137"/>
      <c r="E88" s="138"/>
      <c r="F88" s="139"/>
      <c r="G88" s="129"/>
      <c r="H88" s="130"/>
      <c r="I88" s="131"/>
      <c r="J88" s="129"/>
      <c r="K88" s="130"/>
      <c r="L88" s="131"/>
      <c r="M88" s="129"/>
      <c r="N88" s="130"/>
      <c r="O88" s="131"/>
      <c r="P88" s="129"/>
      <c r="Q88" s="130"/>
      <c r="R88" s="131"/>
      <c r="S88" s="129"/>
      <c r="T88" s="130"/>
      <c r="U88" s="131"/>
      <c r="V88" s="129"/>
      <c r="W88" s="130"/>
      <c r="X88" s="131"/>
      <c r="Y88" s="129"/>
      <c r="Z88" s="130"/>
      <c r="AA88" s="131"/>
      <c r="AB88" s="23" t="str">
        <f t="shared" si="3"/>
        <v/>
      </c>
      <c r="AC88" s="143"/>
      <c r="AD88" s="143"/>
      <c r="AE88" s="143"/>
    </row>
    <row r="89" spans="1:31" ht="15" customHeight="1">
      <c r="A89" s="4">
        <v>5</v>
      </c>
      <c r="B89" s="15" t="s">
        <v>221</v>
      </c>
      <c r="C89" s="144"/>
      <c r="D89" s="144"/>
      <c r="E89" s="144"/>
      <c r="F89" s="144"/>
      <c r="G89" s="144"/>
      <c r="H89" s="144"/>
      <c r="I89" s="144"/>
      <c r="J89" s="144"/>
      <c r="K89" s="22"/>
      <c r="L89" s="135" t="s">
        <v>222</v>
      </c>
      <c r="M89" s="136"/>
      <c r="N89" s="136"/>
      <c r="O89" s="136"/>
      <c r="P89" s="136"/>
      <c r="Q89" s="136"/>
      <c r="R89" s="145"/>
      <c r="S89" s="145"/>
      <c r="T89" s="146"/>
      <c r="U89" s="19"/>
      <c r="V89" s="135" t="s">
        <v>223</v>
      </c>
      <c r="W89" s="136"/>
      <c r="X89" s="136"/>
      <c r="Y89" s="136"/>
      <c r="Z89" s="141"/>
      <c r="AA89" s="141"/>
      <c r="AB89" s="141"/>
      <c r="AC89" s="141"/>
      <c r="AD89" s="141"/>
      <c r="AE89" s="142"/>
    </row>
    <row r="90" spans="1:31" ht="15" customHeight="1">
      <c r="A90" s="4" t="s">
        <v>263</v>
      </c>
      <c r="B90" s="57" t="s">
        <v>215</v>
      </c>
      <c r="C90" s="58">
        <v>12</v>
      </c>
      <c r="D90" s="137"/>
      <c r="E90" s="138"/>
      <c r="F90" s="139"/>
      <c r="G90" s="129"/>
      <c r="H90" s="130"/>
      <c r="I90" s="131"/>
      <c r="J90" s="129"/>
      <c r="K90" s="130"/>
      <c r="L90" s="131"/>
      <c r="M90" s="129"/>
      <c r="N90" s="130"/>
      <c r="O90" s="131"/>
      <c r="P90" s="129"/>
      <c r="Q90" s="130"/>
      <c r="R90" s="131"/>
      <c r="S90" s="129"/>
      <c r="T90" s="130"/>
      <c r="U90" s="131"/>
      <c r="V90" s="129"/>
      <c r="W90" s="130"/>
      <c r="X90" s="131"/>
      <c r="Y90" s="129"/>
      <c r="Z90" s="130"/>
      <c r="AA90" s="131"/>
      <c r="AB90" s="23" t="str">
        <f>IF(COUNTBLANK(D90:AA90)&lt;&gt;24,((D90-G90-J90-M90)+P90+S90+V90+Y90)*(IF((B90="z Urzędu Skarbowego")+(B90="zryczałtowany")+(B90="nieopodatkowany"),1/C90,(IF(B90="uzyskany",1/C90,(IF(B90="utracony",((-1)/INDEX($C$90:$C$98,MATCH($AA$48,$B$90:$B$98,0))),IF(B90="nie dotyczy",0,"źle"))))))),"")</f>
        <v/>
      </c>
      <c r="AC90" s="143">
        <f>MAX(0,ROUND(SUM(AB90:AB98),2))</f>
        <v>0</v>
      </c>
      <c r="AD90" s="143"/>
      <c r="AE90" s="143"/>
    </row>
    <row r="91" spans="1:31" ht="15" customHeight="1">
      <c r="A91" s="4" t="s">
        <v>264</v>
      </c>
      <c r="B91" s="57" t="s">
        <v>215</v>
      </c>
      <c r="C91" s="58">
        <v>12</v>
      </c>
      <c r="D91" s="137"/>
      <c r="E91" s="138"/>
      <c r="F91" s="139"/>
      <c r="G91" s="129"/>
      <c r="H91" s="130"/>
      <c r="I91" s="131"/>
      <c r="J91" s="129"/>
      <c r="K91" s="130"/>
      <c r="L91" s="131"/>
      <c r="M91" s="129"/>
      <c r="N91" s="130"/>
      <c r="O91" s="131"/>
      <c r="P91" s="129"/>
      <c r="Q91" s="130"/>
      <c r="R91" s="131"/>
      <c r="S91" s="129"/>
      <c r="T91" s="130"/>
      <c r="U91" s="131"/>
      <c r="V91" s="129"/>
      <c r="W91" s="130"/>
      <c r="X91" s="131"/>
      <c r="Y91" s="129"/>
      <c r="Z91" s="130"/>
      <c r="AA91" s="131"/>
      <c r="AB91" s="23" t="str">
        <f t="shared" ref="AB91:AB98" si="4">IF(COUNTBLANK(D91:AA91)&lt;&gt;24,((D91-G91-J91-M91)+P91+S91+V91+Y91)*(IF((B91="z Urzędu Skarbowego")+(B91="zryczałtowany")+(B91="nieopodatkowany"),1/C91,(IF(B91="uzyskany",1/C91,(IF(B91="utracony",((-1)/INDEX($C$90:$C$98,MATCH($AA$48,$B$90:$B$98,0))),IF(B91="nie dotyczy",0,"źle"))))))),"")</f>
        <v/>
      </c>
      <c r="AC91" s="143"/>
      <c r="AD91" s="143"/>
      <c r="AE91" s="143"/>
    </row>
    <row r="92" spans="1:31" ht="15" customHeight="1">
      <c r="A92" s="4" t="s">
        <v>265</v>
      </c>
      <c r="B92" s="57" t="s">
        <v>215</v>
      </c>
      <c r="C92" s="58">
        <v>12</v>
      </c>
      <c r="D92" s="137"/>
      <c r="E92" s="138"/>
      <c r="F92" s="139"/>
      <c r="G92" s="129"/>
      <c r="H92" s="130"/>
      <c r="I92" s="131"/>
      <c r="J92" s="129"/>
      <c r="K92" s="130"/>
      <c r="L92" s="131"/>
      <c r="M92" s="129"/>
      <c r="N92" s="130"/>
      <c r="O92" s="131"/>
      <c r="P92" s="129"/>
      <c r="Q92" s="130"/>
      <c r="R92" s="131"/>
      <c r="S92" s="129"/>
      <c r="T92" s="130"/>
      <c r="U92" s="131"/>
      <c r="V92" s="129"/>
      <c r="W92" s="130"/>
      <c r="X92" s="131"/>
      <c r="Y92" s="129"/>
      <c r="Z92" s="130"/>
      <c r="AA92" s="131"/>
      <c r="AB92" s="23" t="str">
        <f t="shared" si="4"/>
        <v/>
      </c>
      <c r="AC92" s="143"/>
      <c r="AD92" s="143"/>
      <c r="AE92" s="143"/>
    </row>
    <row r="93" spans="1:31" ht="15" customHeight="1">
      <c r="A93" s="4" t="s">
        <v>266</v>
      </c>
      <c r="B93" s="57" t="s">
        <v>215</v>
      </c>
      <c r="C93" s="58">
        <v>12</v>
      </c>
      <c r="D93" s="137"/>
      <c r="E93" s="138"/>
      <c r="F93" s="139"/>
      <c r="G93" s="129"/>
      <c r="H93" s="130"/>
      <c r="I93" s="131"/>
      <c r="J93" s="129"/>
      <c r="K93" s="130"/>
      <c r="L93" s="131"/>
      <c r="M93" s="129"/>
      <c r="N93" s="130"/>
      <c r="O93" s="131"/>
      <c r="P93" s="129"/>
      <c r="Q93" s="130"/>
      <c r="R93" s="131"/>
      <c r="S93" s="129"/>
      <c r="T93" s="130"/>
      <c r="U93" s="131"/>
      <c r="V93" s="129"/>
      <c r="W93" s="130"/>
      <c r="X93" s="131"/>
      <c r="Y93" s="129"/>
      <c r="Z93" s="130"/>
      <c r="AA93" s="131"/>
      <c r="AB93" s="23" t="str">
        <f t="shared" si="4"/>
        <v/>
      </c>
      <c r="AC93" s="143"/>
      <c r="AD93" s="143"/>
      <c r="AE93" s="143"/>
    </row>
    <row r="94" spans="1:31" ht="15" customHeight="1">
      <c r="A94" s="4" t="s">
        <v>267</v>
      </c>
      <c r="B94" s="57" t="s">
        <v>215</v>
      </c>
      <c r="C94" s="58">
        <v>12</v>
      </c>
      <c r="D94" s="137"/>
      <c r="E94" s="138"/>
      <c r="F94" s="139"/>
      <c r="G94" s="129"/>
      <c r="H94" s="130"/>
      <c r="I94" s="131"/>
      <c r="J94" s="129"/>
      <c r="K94" s="130"/>
      <c r="L94" s="131"/>
      <c r="M94" s="129"/>
      <c r="N94" s="130"/>
      <c r="O94" s="131"/>
      <c r="P94" s="129"/>
      <c r="Q94" s="130"/>
      <c r="R94" s="131"/>
      <c r="S94" s="129"/>
      <c r="T94" s="130"/>
      <c r="U94" s="131"/>
      <c r="V94" s="129"/>
      <c r="W94" s="130"/>
      <c r="X94" s="131"/>
      <c r="Y94" s="129"/>
      <c r="Z94" s="130"/>
      <c r="AA94" s="131"/>
      <c r="AB94" s="23" t="str">
        <f t="shared" si="4"/>
        <v/>
      </c>
      <c r="AC94" s="143"/>
      <c r="AD94" s="143"/>
      <c r="AE94" s="143"/>
    </row>
    <row r="95" spans="1:31" ht="15" customHeight="1">
      <c r="A95" s="4" t="s">
        <v>268</v>
      </c>
      <c r="B95" s="57" t="s">
        <v>215</v>
      </c>
      <c r="C95" s="58">
        <v>12</v>
      </c>
      <c r="D95" s="137"/>
      <c r="E95" s="138"/>
      <c r="F95" s="139"/>
      <c r="G95" s="129"/>
      <c r="H95" s="130"/>
      <c r="I95" s="131"/>
      <c r="J95" s="129"/>
      <c r="K95" s="130"/>
      <c r="L95" s="131"/>
      <c r="M95" s="129"/>
      <c r="N95" s="130"/>
      <c r="O95" s="131"/>
      <c r="P95" s="129"/>
      <c r="Q95" s="130"/>
      <c r="R95" s="131"/>
      <c r="S95" s="129"/>
      <c r="T95" s="130"/>
      <c r="U95" s="131"/>
      <c r="V95" s="129"/>
      <c r="W95" s="130"/>
      <c r="X95" s="131"/>
      <c r="Y95" s="129"/>
      <c r="Z95" s="130"/>
      <c r="AA95" s="131"/>
      <c r="AB95" s="23" t="str">
        <f t="shared" si="4"/>
        <v/>
      </c>
      <c r="AC95" s="143"/>
      <c r="AD95" s="143"/>
      <c r="AE95" s="143"/>
    </row>
    <row r="96" spans="1:31" ht="15" customHeight="1">
      <c r="A96" s="4" t="s">
        <v>269</v>
      </c>
      <c r="B96" s="57" t="s">
        <v>215</v>
      </c>
      <c r="C96" s="58">
        <v>12</v>
      </c>
      <c r="D96" s="137"/>
      <c r="E96" s="138"/>
      <c r="F96" s="139"/>
      <c r="G96" s="129"/>
      <c r="H96" s="130"/>
      <c r="I96" s="131"/>
      <c r="J96" s="129"/>
      <c r="K96" s="130"/>
      <c r="L96" s="131"/>
      <c r="M96" s="129"/>
      <c r="N96" s="130"/>
      <c r="O96" s="131"/>
      <c r="P96" s="129"/>
      <c r="Q96" s="130"/>
      <c r="R96" s="131"/>
      <c r="S96" s="129"/>
      <c r="T96" s="130"/>
      <c r="U96" s="131"/>
      <c r="V96" s="129"/>
      <c r="W96" s="130"/>
      <c r="X96" s="131"/>
      <c r="Y96" s="129"/>
      <c r="Z96" s="130"/>
      <c r="AA96" s="131"/>
      <c r="AB96" s="23" t="str">
        <f t="shared" si="4"/>
        <v/>
      </c>
      <c r="AC96" s="143"/>
      <c r="AD96" s="143"/>
      <c r="AE96" s="143"/>
    </row>
    <row r="97" spans="1:31" ht="15" customHeight="1">
      <c r="A97" s="4" t="s">
        <v>270</v>
      </c>
      <c r="B97" s="57" t="s">
        <v>215</v>
      </c>
      <c r="C97" s="58">
        <v>12</v>
      </c>
      <c r="D97" s="137"/>
      <c r="E97" s="138"/>
      <c r="F97" s="139"/>
      <c r="G97" s="129"/>
      <c r="H97" s="130"/>
      <c r="I97" s="131"/>
      <c r="J97" s="129"/>
      <c r="K97" s="130"/>
      <c r="L97" s="131"/>
      <c r="M97" s="129"/>
      <c r="N97" s="130"/>
      <c r="O97" s="131"/>
      <c r="P97" s="129"/>
      <c r="Q97" s="130"/>
      <c r="R97" s="131"/>
      <c r="S97" s="129"/>
      <c r="T97" s="130"/>
      <c r="U97" s="131"/>
      <c r="V97" s="129"/>
      <c r="W97" s="130"/>
      <c r="X97" s="131"/>
      <c r="Y97" s="129"/>
      <c r="Z97" s="130"/>
      <c r="AA97" s="131"/>
      <c r="AB97" s="23" t="str">
        <f t="shared" si="4"/>
        <v/>
      </c>
      <c r="AC97" s="143"/>
      <c r="AD97" s="143"/>
      <c r="AE97" s="143"/>
    </row>
    <row r="98" spans="1:31" ht="15" customHeight="1">
      <c r="A98" s="4" t="s">
        <v>271</v>
      </c>
      <c r="B98" s="57" t="s">
        <v>215</v>
      </c>
      <c r="C98" s="58">
        <v>12</v>
      </c>
      <c r="D98" s="137"/>
      <c r="E98" s="138"/>
      <c r="F98" s="139"/>
      <c r="G98" s="129"/>
      <c r="H98" s="130"/>
      <c r="I98" s="131"/>
      <c r="J98" s="129"/>
      <c r="K98" s="130"/>
      <c r="L98" s="131"/>
      <c r="M98" s="129"/>
      <c r="N98" s="130"/>
      <c r="O98" s="131"/>
      <c r="P98" s="129"/>
      <c r="Q98" s="130"/>
      <c r="R98" s="131"/>
      <c r="S98" s="129"/>
      <c r="T98" s="130"/>
      <c r="U98" s="131"/>
      <c r="V98" s="129"/>
      <c r="W98" s="130"/>
      <c r="X98" s="131"/>
      <c r="Y98" s="129"/>
      <c r="Z98" s="130"/>
      <c r="AA98" s="131"/>
      <c r="AB98" s="23" t="str">
        <f t="shared" si="4"/>
        <v/>
      </c>
      <c r="AC98" s="143"/>
      <c r="AD98" s="143"/>
      <c r="AE98" s="143"/>
    </row>
    <row r="99" spans="1:31" ht="15" customHeight="1">
      <c r="A99" s="4">
        <v>6</v>
      </c>
      <c r="B99" s="15" t="s">
        <v>221</v>
      </c>
      <c r="C99" s="144"/>
      <c r="D99" s="144"/>
      <c r="E99" s="144"/>
      <c r="F99" s="144"/>
      <c r="G99" s="144"/>
      <c r="H99" s="144"/>
      <c r="I99" s="144"/>
      <c r="J99" s="144"/>
      <c r="K99" s="22"/>
      <c r="L99" s="135" t="s">
        <v>222</v>
      </c>
      <c r="M99" s="136"/>
      <c r="N99" s="136"/>
      <c r="O99" s="136"/>
      <c r="P99" s="136"/>
      <c r="Q99" s="136"/>
      <c r="R99" s="145"/>
      <c r="S99" s="145"/>
      <c r="T99" s="146"/>
      <c r="U99" s="19"/>
      <c r="V99" s="135" t="s">
        <v>223</v>
      </c>
      <c r="W99" s="136"/>
      <c r="X99" s="136"/>
      <c r="Y99" s="136"/>
      <c r="Z99" s="141"/>
      <c r="AA99" s="141"/>
      <c r="AB99" s="141"/>
      <c r="AC99" s="141"/>
      <c r="AD99" s="141"/>
      <c r="AE99" s="142"/>
    </row>
    <row r="100" spans="1:31" ht="15" customHeight="1">
      <c r="A100" s="4" t="s">
        <v>272</v>
      </c>
      <c r="B100" s="57" t="s">
        <v>215</v>
      </c>
      <c r="C100" s="58">
        <v>12</v>
      </c>
      <c r="D100" s="137"/>
      <c r="E100" s="138"/>
      <c r="F100" s="139"/>
      <c r="G100" s="129"/>
      <c r="H100" s="130"/>
      <c r="I100" s="131"/>
      <c r="J100" s="129"/>
      <c r="K100" s="130"/>
      <c r="L100" s="131"/>
      <c r="M100" s="129"/>
      <c r="N100" s="130"/>
      <c r="O100" s="131"/>
      <c r="P100" s="129"/>
      <c r="Q100" s="130"/>
      <c r="R100" s="131"/>
      <c r="S100" s="129"/>
      <c r="T100" s="130"/>
      <c r="U100" s="131"/>
      <c r="V100" s="129"/>
      <c r="W100" s="130"/>
      <c r="X100" s="131"/>
      <c r="Y100" s="129"/>
      <c r="Z100" s="130"/>
      <c r="AA100" s="131"/>
      <c r="AB100" s="23" t="str">
        <f>IF(COUNTBLANK(D100:AA100)&lt;&gt;24,((D100-G100-J100-M100)+P100+S100+V100+Y100)*(IF((B100="z Urzędu Skarbowego")+(B100="zryczałtowany")+(B100="nieopodatkowany"),1/C100,(IF(B100="uzyskany",1/C100,(IF(B100="utracony",((-1)/INDEX($C$100:$C$108,MATCH($AA$48,$B$100:$B$108,0))),IF(B100="nie dotyczy",0,"źle"))))))),"")</f>
        <v/>
      </c>
      <c r="AC100" s="143">
        <f>MAX(0,ROUND(SUM(AB100:AB108),2))</f>
        <v>0</v>
      </c>
      <c r="AD100" s="143"/>
      <c r="AE100" s="143"/>
    </row>
    <row r="101" spans="1:31" ht="15" customHeight="1">
      <c r="A101" s="4" t="s">
        <v>273</v>
      </c>
      <c r="B101" s="57" t="s">
        <v>215</v>
      </c>
      <c r="C101" s="58">
        <v>12</v>
      </c>
      <c r="D101" s="137"/>
      <c r="E101" s="138"/>
      <c r="F101" s="139"/>
      <c r="G101" s="129"/>
      <c r="H101" s="130"/>
      <c r="I101" s="131"/>
      <c r="J101" s="129"/>
      <c r="K101" s="130"/>
      <c r="L101" s="131"/>
      <c r="M101" s="129"/>
      <c r="N101" s="130"/>
      <c r="O101" s="131"/>
      <c r="P101" s="129"/>
      <c r="Q101" s="130"/>
      <c r="R101" s="131"/>
      <c r="S101" s="129"/>
      <c r="T101" s="130"/>
      <c r="U101" s="131"/>
      <c r="V101" s="129"/>
      <c r="W101" s="130"/>
      <c r="X101" s="131"/>
      <c r="Y101" s="129"/>
      <c r="Z101" s="130"/>
      <c r="AA101" s="131"/>
      <c r="AB101" s="23" t="str">
        <f t="shared" ref="AB101:AB108" si="5">IF(COUNTBLANK(D101:AA101)&lt;&gt;24,((D101-G101-J101-M101)+P101+S101+V101+Y101)*(IF((B101="z Urzędu Skarbowego")+(B101="zryczałtowany")+(B101="nieopodatkowany"),1/C101,(IF(B101="uzyskany",1/C101,(IF(B101="utracony",((-1)/INDEX($C$100:$C$108,MATCH($AA$48,$B$100:$B$108,0))),IF(B101="nie dotyczy",0,"źle"))))))),"")</f>
        <v/>
      </c>
      <c r="AC101" s="143"/>
      <c r="AD101" s="143"/>
      <c r="AE101" s="143"/>
    </row>
    <row r="102" spans="1:31" ht="15" customHeight="1">
      <c r="A102" s="4" t="s">
        <v>274</v>
      </c>
      <c r="B102" s="57" t="s">
        <v>215</v>
      </c>
      <c r="C102" s="58">
        <v>12</v>
      </c>
      <c r="D102" s="137"/>
      <c r="E102" s="138"/>
      <c r="F102" s="139"/>
      <c r="G102" s="129"/>
      <c r="H102" s="130"/>
      <c r="I102" s="131"/>
      <c r="J102" s="129"/>
      <c r="K102" s="130"/>
      <c r="L102" s="131"/>
      <c r="M102" s="129"/>
      <c r="N102" s="130"/>
      <c r="O102" s="131"/>
      <c r="P102" s="129"/>
      <c r="Q102" s="130"/>
      <c r="R102" s="131"/>
      <c r="S102" s="129"/>
      <c r="T102" s="130"/>
      <c r="U102" s="131"/>
      <c r="V102" s="129"/>
      <c r="W102" s="130"/>
      <c r="X102" s="131"/>
      <c r="Y102" s="129"/>
      <c r="Z102" s="130"/>
      <c r="AA102" s="131"/>
      <c r="AB102" s="23" t="str">
        <f t="shared" si="5"/>
        <v/>
      </c>
      <c r="AC102" s="143"/>
      <c r="AD102" s="143"/>
      <c r="AE102" s="143"/>
    </row>
    <row r="103" spans="1:31" ht="15" customHeight="1">
      <c r="A103" s="4" t="s">
        <v>275</v>
      </c>
      <c r="B103" s="57" t="s">
        <v>215</v>
      </c>
      <c r="C103" s="58">
        <v>12</v>
      </c>
      <c r="D103" s="137"/>
      <c r="E103" s="138"/>
      <c r="F103" s="139"/>
      <c r="G103" s="129"/>
      <c r="H103" s="130"/>
      <c r="I103" s="131"/>
      <c r="J103" s="129"/>
      <c r="K103" s="130"/>
      <c r="L103" s="131"/>
      <c r="M103" s="129"/>
      <c r="N103" s="130"/>
      <c r="O103" s="131"/>
      <c r="P103" s="129"/>
      <c r="Q103" s="130"/>
      <c r="R103" s="131"/>
      <c r="S103" s="129"/>
      <c r="T103" s="130"/>
      <c r="U103" s="131"/>
      <c r="V103" s="129"/>
      <c r="W103" s="130"/>
      <c r="X103" s="131"/>
      <c r="Y103" s="129"/>
      <c r="Z103" s="130"/>
      <c r="AA103" s="131"/>
      <c r="AB103" s="23" t="str">
        <f t="shared" si="5"/>
        <v/>
      </c>
      <c r="AC103" s="143"/>
      <c r="AD103" s="143"/>
      <c r="AE103" s="143"/>
    </row>
    <row r="104" spans="1:31" ht="15" customHeight="1">
      <c r="A104" s="4" t="s">
        <v>276</v>
      </c>
      <c r="B104" s="57" t="s">
        <v>215</v>
      </c>
      <c r="C104" s="58">
        <v>12</v>
      </c>
      <c r="D104" s="137"/>
      <c r="E104" s="138"/>
      <c r="F104" s="139"/>
      <c r="G104" s="129"/>
      <c r="H104" s="130"/>
      <c r="I104" s="131"/>
      <c r="J104" s="129"/>
      <c r="K104" s="130"/>
      <c r="L104" s="131"/>
      <c r="M104" s="129"/>
      <c r="N104" s="130"/>
      <c r="O104" s="131"/>
      <c r="P104" s="129"/>
      <c r="Q104" s="130"/>
      <c r="R104" s="131"/>
      <c r="S104" s="129"/>
      <c r="T104" s="130"/>
      <c r="U104" s="131"/>
      <c r="V104" s="129"/>
      <c r="W104" s="130"/>
      <c r="X104" s="131"/>
      <c r="Y104" s="129"/>
      <c r="Z104" s="130"/>
      <c r="AA104" s="131"/>
      <c r="AB104" s="23" t="str">
        <f t="shared" si="5"/>
        <v/>
      </c>
      <c r="AC104" s="143"/>
      <c r="AD104" s="143"/>
      <c r="AE104" s="143"/>
    </row>
    <row r="105" spans="1:31" ht="15" customHeight="1">
      <c r="A105" s="4" t="s">
        <v>277</v>
      </c>
      <c r="B105" s="57" t="s">
        <v>215</v>
      </c>
      <c r="C105" s="58">
        <v>12</v>
      </c>
      <c r="D105" s="137"/>
      <c r="E105" s="138"/>
      <c r="F105" s="139"/>
      <c r="G105" s="129"/>
      <c r="H105" s="130"/>
      <c r="I105" s="131"/>
      <c r="J105" s="129"/>
      <c r="K105" s="130"/>
      <c r="L105" s="131"/>
      <c r="M105" s="129"/>
      <c r="N105" s="130"/>
      <c r="O105" s="131"/>
      <c r="P105" s="129"/>
      <c r="Q105" s="130"/>
      <c r="R105" s="131"/>
      <c r="S105" s="129"/>
      <c r="T105" s="130"/>
      <c r="U105" s="131"/>
      <c r="V105" s="129"/>
      <c r="W105" s="130"/>
      <c r="X105" s="131"/>
      <c r="Y105" s="129"/>
      <c r="Z105" s="130"/>
      <c r="AA105" s="131"/>
      <c r="AB105" s="23" t="str">
        <f t="shared" si="5"/>
        <v/>
      </c>
      <c r="AC105" s="143"/>
      <c r="AD105" s="143"/>
      <c r="AE105" s="143"/>
    </row>
    <row r="106" spans="1:31" ht="15" customHeight="1">
      <c r="A106" s="4" t="s">
        <v>278</v>
      </c>
      <c r="B106" s="57" t="s">
        <v>215</v>
      </c>
      <c r="C106" s="58">
        <v>12</v>
      </c>
      <c r="D106" s="137"/>
      <c r="E106" s="138"/>
      <c r="F106" s="139"/>
      <c r="G106" s="129"/>
      <c r="H106" s="130"/>
      <c r="I106" s="131"/>
      <c r="J106" s="129"/>
      <c r="K106" s="130"/>
      <c r="L106" s="131"/>
      <c r="M106" s="129"/>
      <c r="N106" s="130"/>
      <c r="O106" s="131"/>
      <c r="P106" s="129"/>
      <c r="Q106" s="130"/>
      <c r="R106" s="131"/>
      <c r="S106" s="129"/>
      <c r="T106" s="130"/>
      <c r="U106" s="131"/>
      <c r="V106" s="129"/>
      <c r="W106" s="130"/>
      <c r="X106" s="131"/>
      <c r="Y106" s="129"/>
      <c r="Z106" s="130"/>
      <c r="AA106" s="131"/>
      <c r="AB106" s="23" t="str">
        <f t="shared" si="5"/>
        <v/>
      </c>
      <c r="AC106" s="143"/>
      <c r="AD106" s="143"/>
      <c r="AE106" s="143"/>
    </row>
    <row r="107" spans="1:31" ht="15" customHeight="1">
      <c r="A107" s="4" t="s">
        <v>279</v>
      </c>
      <c r="B107" s="57" t="s">
        <v>215</v>
      </c>
      <c r="C107" s="58">
        <v>12</v>
      </c>
      <c r="D107" s="137"/>
      <c r="E107" s="138"/>
      <c r="F107" s="139"/>
      <c r="G107" s="129"/>
      <c r="H107" s="130"/>
      <c r="I107" s="131"/>
      <c r="J107" s="129"/>
      <c r="K107" s="130"/>
      <c r="L107" s="131"/>
      <c r="M107" s="129"/>
      <c r="N107" s="130"/>
      <c r="O107" s="131"/>
      <c r="P107" s="129"/>
      <c r="Q107" s="130"/>
      <c r="R107" s="131"/>
      <c r="S107" s="129"/>
      <c r="T107" s="130"/>
      <c r="U107" s="131"/>
      <c r="V107" s="129"/>
      <c r="W107" s="130"/>
      <c r="X107" s="131"/>
      <c r="Y107" s="129"/>
      <c r="Z107" s="130"/>
      <c r="AA107" s="131"/>
      <c r="AB107" s="23" t="str">
        <f t="shared" si="5"/>
        <v/>
      </c>
      <c r="AC107" s="143"/>
      <c r="AD107" s="143"/>
      <c r="AE107" s="143"/>
    </row>
    <row r="108" spans="1:31" ht="15" customHeight="1">
      <c r="A108" s="4" t="s">
        <v>280</v>
      </c>
      <c r="B108" s="57" t="s">
        <v>215</v>
      </c>
      <c r="C108" s="58">
        <v>12</v>
      </c>
      <c r="D108" s="137"/>
      <c r="E108" s="138"/>
      <c r="F108" s="139"/>
      <c r="G108" s="129"/>
      <c r="H108" s="130"/>
      <c r="I108" s="131"/>
      <c r="J108" s="129"/>
      <c r="K108" s="130"/>
      <c r="L108" s="131"/>
      <c r="M108" s="129"/>
      <c r="N108" s="130"/>
      <c r="O108" s="131"/>
      <c r="P108" s="129"/>
      <c r="Q108" s="130"/>
      <c r="R108" s="131"/>
      <c r="S108" s="129"/>
      <c r="T108" s="130"/>
      <c r="U108" s="131"/>
      <c r="V108" s="129"/>
      <c r="W108" s="130"/>
      <c r="X108" s="131"/>
      <c r="Y108" s="129"/>
      <c r="Z108" s="130"/>
      <c r="AA108" s="131"/>
      <c r="AB108" s="23" t="str">
        <f t="shared" si="5"/>
        <v/>
      </c>
      <c r="AC108" s="143"/>
      <c r="AD108" s="143"/>
      <c r="AE108" s="143"/>
    </row>
    <row r="109" spans="1:31" ht="15" customHeight="1">
      <c r="A109" s="4">
        <v>7</v>
      </c>
      <c r="B109" s="15" t="s">
        <v>221</v>
      </c>
      <c r="C109" s="144"/>
      <c r="D109" s="144"/>
      <c r="E109" s="144"/>
      <c r="F109" s="144"/>
      <c r="G109" s="144"/>
      <c r="H109" s="144"/>
      <c r="I109" s="144"/>
      <c r="J109" s="144"/>
      <c r="K109" s="22"/>
      <c r="L109" s="135" t="s">
        <v>222</v>
      </c>
      <c r="M109" s="136"/>
      <c r="N109" s="136"/>
      <c r="O109" s="136"/>
      <c r="P109" s="136"/>
      <c r="Q109" s="136"/>
      <c r="R109" s="145"/>
      <c r="S109" s="145"/>
      <c r="T109" s="146"/>
      <c r="U109" s="19"/>
      <c r="V109" s="135" t="s">
        <v>223</v>
      </c>
      <c r="W109" s="136"/>
      <c r="X109" s="136"/>
      <c r="Y109" s="136"/>
      <c r="Z109" s="141"/>
      <c r="AA109" s="141"/>
      <c r="AB109" s="141"/>
      <c r="AC109" s="141"/>
      <c r="AD109" s="141"/>
      <c r="AE109" s="142"/>
    </row>
    <row r="110" spans="1:31" ht="15" customHeight="1">
      <c r="A110" s="4" t="s">
        <v>281</v>
      </c>
      <c r="B110" s="57" t="s">
        <v>215</v>
      </c>
      <c r="C110" s="58">
        <v>12</v>
      </c>
      <c r="D110" s="137"/>
      <c r="E110" s="138"/>
      <c r="F110" s="139"/>
      <c r="G110" s="129"/>
      <c r="H110" s="130"/>
      <c r="I110" s="131"/>
      <c r="J110" s="129"/>
      <c r="K110" s="130"/>
      <c r="L110" s="131"/>
      <c r="M110" s="129"/>
      <c r="N110" s="130"/>
      <c r="O110" s="131"/>
      <c r="P110" s="129"/>
      <c r="Q110" s="130"/>
      <c r="R110" s="131"/>
      <c r="S110" s="129"/>
      <c r="T110" s="130"/>
      <c r="U110" s="131"/>
      <c r="V110" s="129"/>
      <c r="W110" s="130"/>
      <c r="X110" s="131"/>
      <c r="Y110" s="129"/>
      <c r="Z110" s="130"/>
      <c r="AA110" s="131"/>
      <c r="AB110" s="23" t="str">
        <f>IF(COUNTBLANK(D110:AA110)&lt;&gt;24,((D110-G110-J110-M110)+P110+S110+V110+Y110)*(IF((B110="z Urzędu Skarbowego")+(B110="zryczałtowany")+(B110="nieopodatkowany"),1/C110,(IF(B110="uzyskany",1/C110,(IF(B110="utracony",((-1)/INDEX($C$110:$C$118,MATCH($AA$48,$B$110:$B$118,0))),IF(B110="nie dotyczy",0,"źle"))))))),"")</f>
        <v/>
      </c>
      <c r="AC110" s="143">
        <f>MAX(0,ROUND(SUM(AB110:AB118),2))</f>
        <v>0</v>
      </c>
      <c r="AD110" s="143"/>
      <c r="AE110" s="143"/>
    </row>
    <row r="111" spans="1:31" ht="15" customHeight="1">
      <c r="A111" s="4" t="s">
        <v>282</v>
      </c>
      <c r="B111" s="57" t="s">
        <v>215</v>
      </c>
      <c r="C111" s="58">
        <v>12</v>
      </c>
      <c r="D111" s="137"/>
      <c r="E111" s="138"/>
      <c r="F111" s="139"/>
      <c r="G111" s="129"/>
      <c r="H111" s="130"/>
      <c r="I111" s="131"/>
      <c r="J111" s="129"/>
      <c r="K111" s="130"/>
      <c r="L111" s="131"/>
      <c r="M111" s="129"/>
      <c r="N111" s="130"/>
      <c r="O111" s="131"/>
      <c r="P111" s="129"/>
      <c r="Q111" s="130"/>
      <c r="R111" s="131"/>
      <c r="S111" s="129"/>
      <c r="T111" s="130"/>
      <c r="U111" s="131"/>
      <c r="V111" s="129"/>
      <c r="W111" s="130"/>
      <c r="X111" s="131"/>
      <c r="Y111" s="129"/>
      <c r="Z111" s="130"/>
      <c r="AA111" s="131"/>
      <c r="AB111" s="23" t="str">
        <f t="shared" ref="AB111:AB118" si="6">IF(COUNTBLANK(D111:AA111)&lt;&gt;24,((D111-G111-J111-M111)+P111+S111+V111+Y111)*(IF((B111="z Urzędu Skarbowego")+(B111="zryczałtowany")+(B111="nieopodatkowany"),1/C111,(IF(B111="uzyskany",1/C111,(IF(B111="utracony",((-1)/INDEX($C$110:$C$118,MATCH($AA$48,$B$110:$B$118,0))),IF(B111="nie dotyczy",0,"źle"))))))),"")</f>
        <v/>
      </c>
      <c r="AC111" s="143"/>
      <c r="AD111" s="143"/>
      <c r="AE111" s="143"/>
    </row>
    <row r="112" spans="1:31" ht="15" customHeight="1">
      <c r="A112" s="4" t="s">
        <v>283</v>
      </c>
      <c r="B112" s="57" t="s">
        <v>215</v>
      </c>
      <c r="C112" s="58">
        <v>12</v>
      </c>
      <c r="D112" s="137"/>
      <c r="E112" s="138"/>
      <c r="F112" s="139"/>
      <c r="G112" s="129"/>
      <c r="H112" s="130"/>
      <c r="I112" s="131"/>
      <c r="J112" s="129"/>
      <c r="K112" s="130"/>
      <c r="L112" s="131"/>
      <c r="M112" s="129"/>
      <c r="N112" s="130"/>
      <c r="O112" s="131"/>
      <c r="P112" s="129"/>
      <c r="Q112" s="130"/>
      <c r="R112" s="131"/>
      <c r="S112" s="129"/>
      <c r="T112" s="130"/>
      <c r="U112" s="131"/>
      <c r="V112" s="129"/>
      <c r="W112" s="130"/>
      <c r="X112" s="131"/>
      <c r="Y112" s="129"/>
      <c r="Z112" s="130"/>
      <c r="AA112" s="131"/>
      <c r="AB112" s="23" t="str">
        <f t="shared" si="6"/>
        <v/>
      </c>
      <c r="AC112" s="143"/>
      <c r="AD112" s="143"/>
      <c r="AE112" s="143"/>
    </row>
    <row r="113" spans="1:31" ht="15" customHeight="1">
      <c r="A113" s="4" t="s">
        <v>284</v>
      </c>
      <c r="B113" s="57" t="s">
        <v>215</v>
      </c>
      <c r="C113" s="58">
        <v>12</v>
      </c>
      <c r="D113" s="137"/>
      <c r="E113" s="138"/>
      <c r="F113" s="139"/>
      <c r="G113" s="129"/>
      <c r="H113" s="130"/>
      <c r="I113" s="131"/>
      <c r="J113" s="129"/>
      <c r="K113" s="130"/>
      <c r="L113" s="131"/>
      <c r="M113" s="129"/>
      <c r="N113" s="130"/>
      <c r="O113" s="131"/>
      <c r="P113" s="129"/>
      <c r="Q113" s="130"/>
      <c r="R113" s="131"/>
      <c r="S113" s="129"/>
      <c r="T113" s="130"/>
      <c r="U113" s="131"/>
      <c r="V113" s="129"/>
      <c r="W113" s="130"/>
      <c r="X113" s="131"/>
      <c r="Y113" s="129"/>
      <c r="Z113" s="130"/>
      <c r="AA113" s="131"/>
      <c r="AB113" s="23" t="str">
        <f t="shared" si="6"/>
        <v/>
      </c>
      <c r="AC113" s="143"/>
      <c r="AD113" s="143"/>
      <c r="AE113" s="143"/>
    </row>
    <row r="114" spans="1:31" ht="15" customHeight="1">
      <c r="A114" s="4" t="s">
        <v>285</v>
      </c>
      <c r="B114" s="57" t="s">
        <v>215</v>
      </c>
      <c r="C114" s="58">
        <v>12</v>
      </c>
      <c r="D114" s="137"/>
      <c r="E114" s="138"/>
      <c r="F114" s="139"/>
      <c r="G114" s="129"/>
      <c r="H114" s="130"/>
      <c r="I114" s="131"/>
      <c r="J114" s="129"/>
      <c r="K114" s="130"/>
      <c r="L114" s="131"/>
      <c r="M114" s="129"/>
      <c r="N114" s="130"/>
      <c r="O114" s="131"/>
      <c r="P114" s="129"/>
      <c r="Q114" s="130"/>
      <c r="R114" s="131"/>
      <c r="S114" s="129"/>
      <c r="T114" s="130"/>
      <c r="U114" s="131"/>
      <c r="V114" s="129"/>
      <c r="W114" s="130"/>
      <c r="X114" s="131"/>
      <c r="Y114" s="129"/>
      <c r="Z114" s="130"/>
      <c r="AA114" s="131"/>
      <c r="AB114" s="23" t="str">
        <f t="shared" si="6"/>
        <v/>
      </c>
      <c r="AC114" s="143"/>
      <c r="AD114" s="143"/>
      <c r="AE114" s="143"/>
    </row>
    <row r="115" spans="1:31" ht="15" customHeight="1">
      <c r="A115" s="4" t="s">
        <v>286</v>
      </c>
      <c r="B115" s="57" t="s">
        <v>215</v>
      </c>
      <c r="C115" s="58">
        <v>12</v>
      </c>
      <c r="D115" s="137"/>
      <c r="E115" s="138"/>
      <c r="F115" s="139"/>
      <c r="G115" s="129"/>
      <c r="H115" s="130"/>
      <c r="I115" s="131"/>
      <c r="J115" s="129"/>
      <c r="K115" s="130"/>
      <c r="L115" s="131"/>
      <c r="M115" s="129"/>
      <c r="N115" s="130"/>
      <c r="O115" s="131"/>
      <c r="P115" s="129"/>
      <c r="Q115" s="130"/>
      <c r="R115" s="131"/>
      <c r="S115" s="129"/>
      <c r="T115" s="130"/>
      <c r="U115" s="131"/>
      <c r="V115" s="129"/>
      <c r="W115" s="130"/>
      <c r="X115" s="131"/>
      <c r="Y115" s="129"/>
      <c r="Z115" s="130"/>
      <c r="AA115" s="131"/>
      <c r="AB115" s="23" t="str">
        <f t="shared" si="6"/>
        <v/>
      </c>
      <c r="AC115" s="143"/>
      <c r="AD115" s="143"/>
      <c r="AE115" s="143"/>
    </row>
    <row r="116" spans="1:31" ht="15" customHeight="1">
      <c r="A116" s="4" t="s">
        <v>287</v>
      </c>
      <c r="B116" s="57" t="s">
        <v>215</v>
      </c>
      <c r="C116" s="58">
        <v>12</v>
      </c>
      <c r="D116" s="137"/>
      <c r="E116" s="138"/>
      <c r="F116" s="139"/>
      <c r="G116" s="129"/>
      <c r="H116" s="130"/>
      <c r="I116" s="131"/>
      <c r="J116" s="129"/>
      <c r="K116" s="130"/>
      <c r="L116" s="131"/>
      <c r="M116" s="129"/>
      <c r="N116" s="130"/>
      <c r="O116" s="131"/>
      <c r="P116" s="129"/>
      <c r="Q116" s="130"/>
      <c r="R116" s="131"/>
      <c r="S116" s="129"/>
      <c r="T116" s="130"/>
      <c r="U116" s="131"/>
      <c r="V116" s="129"/>
      <c r="W116" s="130"/>
      <c r="X116" s="131"/>
      <c r="Y116" s="129"/>
      <c r="Z116" s="130"/>
      <c r="AA116" s="131"/>
      <c r="AB116" s="23" t="str">
        <f t="shared" si="6"/>
        <v/>
      </c>
      <c r="AC116" s="143"/>
      <c r="AD116" s="143"/>
      <c r="AE116" s="143"/>
    </row>
    <row r="117" spans="1:31" ht="15" customHeight="1">
      <c r="A117" s="4" t="s">
        <v>288</v>
      </c>
      <c r="B117" s="57" t="s">
        <v>215</v>
      </c>
      <c r="C117" s="58">
        <v>12</v>
      </c>
      <c r="D117" s="137"/>
      <c r="E117" s="138"/>
      <c r="F117" s="139"/>
      <c r="G117" s="129"/>
      <c r="H117" s="130"/>
      <c r="I117" s="131"/>
      <c r="J117" s="129"/>
      <c r="K117" s="130"/>
      <c r="L117" s="131"/>
      <c r="M117" s="129"/>
      <c r="N117" s="130"/>
      <c r="O117" s="131"/>
      <c r="P117" s="129"/>
      <c r="Q117" s="130"/>
      <c r="R117" s="131"/>
      <c r="S117" s="129"/>
      <c r="T117" s="130"/>
      <c r="U117" s="131"/>
      <c r="V117" s="129"/>
      <c r="W117" s="130"/>
      <c r="X117" s="131"/>
      <c r="Y117" s="129"/>
      <c r="Z117" s="130"/>
      <c r="AA117" s="131"/>
      <c r="AB117" s="23" t="str">
        <f t="shared" si="6"/>
        <v/>
      </c>
      <c r="AC117" s="143"/>
      <c r="AD117" s="143"/>
      <c r="AE117" s="143"/>
    </row>
    <row r="118" spans="1:31" ht="15" customHeight="1">
      <c r="A118" s="4" t="s">
        <v>289</v>
      </c>
      <c r="B118" s="57" t="s">
        <v>215</v>
      </c>
      <c r="C118" s="58">
        <v>12</v>
      </c>
      <c r="D118" s="137"/>
      <c r="E118" s="138"/>
      <c r="F118" s="139"/>
      <c r="G118" s="129"/>
      <c r="H118" s="130"/>
      <c r="I118" s="131"/>
      <c r="J118" s="129"/>
      <c r="K118" s="130"/>
      <c r="L118" s="131"/>
      <c r="M118" s="129"/>
      <c r="N118" s="130"/>
      <c r="O118" s="131"/>
      <c r="P118" s="129"/>
      <c r="Q118" s="130"/>
      <c r="R118" s="131"/>
      <c r="S118" s="129"/>
      <c r="T118" s="130"/>
      <c r="U118" s="131"/>
      <c r="V118" s="129"/>
      <c r="W118" s="130"/>
      <c r="X118" s="131"/>
      <c r="Y118" s="129"/>
      <c r="Z118" s="130"/>
      <c r="AA118" s="131"/>
      <c r="AB118" s="23" t="str">
        <f t="shared" si="6"/>
        <v/>
      </c>
      <c r="AC118" s="143"/>
      <c r="AD118" s="143"/>
      <c r="AE118" s="143"/>
    </row>
    <row r="119" spans="1:31" ht="15" customHeight="1">
      <c r="A119" s="4">
        <v>8</v>
      </c>
      <c r="B119" s="15" t="s">
        <v>221</v>
      </c>
      <c r="C119" s="144"/>
      <c r="D119" s="144"/>
      <c r="E119" s="144"/>
      <c r="F119" s="144"/>
      <c r="G119" s="144"/>
      <c r="H119" s="144"/>
      <c r="I119" s="144"/>
      <c r="J119" s="144"/>
      <c r="K119" s="22"/>
      <c r="L119" s="135" t="s">
        <v>222</v>
      </c>
      <c r="M119" s="136"/>
      <c r="N119" s="136"/>
      <c r="O119" s="136"/>
      <c r="P119" s="136"/>
      <c r="Q119" s="136"/>
      <c r="R119" s="145"/>
      <c r="S119" s="145"/>
      <c r="T119" s="146"/>
      <c r="U119" s="19"/>
      <c r="V119" s="135" t="s">
        <v>223</v>
      </c>
      <c r="W119" s="136"/>
      <c r="X119" s="136"/>
      <c r="Y119" s="136"/>
      <c r="Z119" s="141"/>
      <c r="AA119" s="141"/>
      <c r="AB119" s="141"/>
      <c r="AC119" s="141"/>
      <c r="AD119" s="141"/>
      <c r="AE119" s="142"/>
    </row>
    <row r="120" spans="1:31" ht="15" customHeight="1">
      <c r="A120" s="4" t="s">
        <v>290</v>
      </c>
      <c r="B120" s="57" t="s">
        <v>215</v>
      </c>
      <c r="C120" s="58">
        <v>12</v>
      </c>
      <c r="D120" s="137"/>
      <c r="E120" s="138"/>
      <c r="F120" s="139"/>
      <c r="G120" s="129"/>
      <c r="H120" s="130"/>
      <c r="I120" s="131"/>
      <c r="J120" s="129"/>
      <c r="K120" s="130"/>
      <c r="L120" s="131"/>
      <c r="M120" s="129"/>
      <c r="N120" s="130"/>
      <c r="O120" s="131"/>
      <c r="P120" s="129"/>
      <c r="Q120" s="130"/>
      <c r="R120" s="131"/>
      <c r="S120" s="129"/>
      <c r="T120" s="130"/>
      <c r="U120" s="131"/>
      <c r="V120" s="129"/>
      <c r="W120" s="130"/>
      <c r="X120" s="131"/>
      <c r="Y120" s="129"/>
      <c r="Z120" s="130"/>
      <c r="AA120" s="131"/>
      <c r="AB120" s="23" t="str">
        <f>IF(COUNTBLANK(D120:AA120)&lt;&gt;24,((D120-G120-J120-M120)+P120+S120+V120+Y120)*(IF((B120="z Urzędu Skarbowego")+(B120="zryczałtowany")+(B120="nieopodatkowany"),1/C120,(IF(B120="uzyskany",1/C120,(IF(B120="utracony",((-1)/INDEX($C$120:$C$128,MATCH($AA$48,$B$120:$B$128,0))),IF(B120="nie dotyczy",0,"źle"))))))),"")</f>
        <v/>
      </c>
      <c r="AC120" s="143">
        <f>MAX(0,ROUND(SUM(AB120:AB128),2))</f>
        <v>0</v>
      </c>
      <c r="AD120" s="143"/>
      <c r="AE120" s="143"/>
    </row>
    <row r="121" spans="1:31" ht="15" customHeight="1">
      <c r="A121" s="4" t="s">
        <v>291</v>
      </c>
      <c r="B121" s="57" t="s">
        <v>215</v>
      </c>
      <c r="C121" s="58">
        <v>12</v>
      </c>
      <c r="D121" s="137"/>
      <c r="E121" s="138"/>
      <c r="F121" s="139"/>
      <c r="G121" s="129"/>
      <c r="H121" s="130"/>
      <c r="I121" s="131"/>
      <c r="J121" s="129"/>
      <c r="K121" s="130"/>
      <c r="L121" s="131"/>
      <c r="M121" s="129"/>
      <c r="N121" s="130"/>
      <c r="O121" s="131"/>
      <c r="P121" s="129"/>
      <c r="Q121" s="130"/>
      <c r="R121" s="131"/>
      <c r="S121" s="129"/>
      <c r="T121" s="130"/>
      <c r="U121" s="131"/>
      <c r="V121" s="129"/>
      <c r="W121" s="130"/>
      <c r="X121" s="131"/>
      <c r="Y121" s="129"/>
      <c r="Z121" s="130"/>
      <c r="AA121" s="131"/>
      <c r="AB121" s="23" t="str">
        <f t="shared" ref="AB121:AB128" si="7">IF(COUNTBLANK(D121:AA121)&lt;&gt;24,((D121-G121-J121-M121)+P121+S121+V121+Y121)*(IF((B121="z Urzędu Skarbowego")+(B121="zryczałtowany")+(B121="nieopodatkowany"),1/C121,(IF(B121="uzyskany",1/C121,(IF(B121="utracony",((-1)/INDEX($C$120:$C$128,MATCH($AA$48,$B$120:$B$128,0))),IF(B121="nie dotyczy",0,"źle"))))))),"")</f>
        <v/>
      </c>
      <c r="AC121" s="143"/>
      <c r="AD121" s="143"/>
      <c r="AE121" s="143"/>
    </row>
    <row r="122" spans="1:31" ht="15" customHeight="1">
      <c r="A122" s="4" t="s">
        <v>292</v>
      </c>
      <c r="B122" s="57" t="s">
        <v>215</v>
      </c>
      <c r="C122" s="58">
        <v>12</v>
      </c>
      <c r="D122" s="137"/>
      <c r="E122" s="138"/>
      <c r="F122" s="139"/>
      <c r="G122" s="129"/>
      <c r="H122" s="130"/>
      <c r="I122" s="131"/>
      <c r="J122" s="129"/>
      <c r="K122" s="130"/>
      <c r="L122" s="131"/>
      <c r="M122" s="129"/>
      <c r="N122" s="130"/>
      <c r="O122" s="131"/>
      <c r="P122" s="129"/>
      <c r="Q122" s="130"/>
      <c r="R122" s="131"/>
      <c r="S122" s="129"/>
      <c r="T122" s="130"/>
      <c r="U122" s="131"/>
      <c r="V122" s="129"/>
      <c r="W122" s="130"/>
      <c r="X122" s="131"/>
      <c r="Y122" s="129"/>
      <c r="Z122" s="130"/>
      <c r="AA122" s="131"/>
      <c r="AB122" s="23" t="str">
        <f t="shared" si="7"/>
        <v/>
      </c>
      <c r="AC122" s="143"/>
      <c r="AD122" s="143"/>
      <c r="AE122" s="143"/>
    </row>
    <row r="123" spans="1:31" ht="15" customHeight="1">
      <c r="A123" s="4" t="s">
        <v>293</v>
      </c>
      <c r="B123" s="57" t="s">
        <v>215</v>
      </c>
      <c r="C123" s="58">
        <v>12</v>
      </c>
      <c r="D123" s="137"/>
      <c r="E123" s="138"/>
      <c r="F123" s="139"/>
      <c r="G123" s="129"/>
      <c r="H123" s="130"/>
      <c r="I123" s="131"/>
      <c r="J123" s="129"/>
      <c r="K123" s="130"/>
      <c r="L123" s="131"/>
      <c r="M123" s="129"/>
      <c r="N123" s="130"/>
      <c r="O123" s="131"/>
      <c r="P123" s="129"/>
      <c r="Q123" s="130"/>
      <c r="R123" s="131"/>
      <c r="S123" s="129"/>
      <c r="T123" s="130"/>
      <c r="U123" s="131"/>
      <c r="V123" s="129"/>
      <c r="W123" s="130"/>
      <c r="X123" s="131"/>
      <c r="Y123" s="129"/>
      <c r="Z123" s="130"/>
      <c r="AA123" s="131"/>
      <c r="AB123" s="23" t="str">
        <f t="shared" si="7"/>
        <v/>
      </c>
      <c r="AC123" s="143"/>
      <c r="AD123" s="143"/>
      <c r="AE123" s="143"/>
    </row>
    <row r="124" spans="1:31" ht="15" customHeight="1">
      <c r="A124" s="4" t="s">
        <v>294</v>
      </c>
      <c r="B124" s="57" t="s">
        <v>215</v>
      </c>
      <c r="C124" s="58">
        <v>12</v>
      </c>
      <c r="D124" s="137"/>
      <c r="E124" s="138"/>
      <c r="F124" s="139"/>
      <c r="G124" s="129"/>
      <c r="H124" s="130"/>
      <c r="I124" s="131"/>
      <c r="J124" s="129"/>
      <c r="K124" s="130"/>
      <c r="L124" s="131"/>
      <c r="M124" s="129"/>
      <c r="N124" s="130"/>
      <c r="O124" s="131"/>
      <c r="P124" s="129"/>
      <c r="Q124" s="130"/>
      <c r="R124" s="131"/>
      <c r="S124" s="129"/>
      <c r="T124" s="130"/>
      <c r="U124" s="131"/>
      <c r="V124" s="129"/>
      <c r="W124" s="130"/>
      <c r="X124" s="131"/>
      <c r="Y124" s="129"/>
      <c r="Z124" s="130"/>
      <c r="AA124" s="131"/>
      <c r="AB124" s="23" t="str">
        <f t="shared" si="7"/>
        <v/>
      </c>
      <c r="AC124" s="143"/>
      <c r="AD124" s="143"/>
      <c r="AE124" s="143"/>
    </row>
    <row r="125" spans="1:31" ht="15" customHeight="1">
      <c r="A125" s="4" t="s">
        <v>295</v>
      </c>
      <c r="B125" s="57" t="s">
        <v>215</v>
      </c>
      <c r="C125" s="58">
        <v>12</v>
      </c>
      <c r="D125" s="137"/>
      <c r="E125" s="138"/>
      <c r="F125" s="139"/>
      <c r="G125" s="129"/>
      <c r="H125" s="130"/>
      <c r="I125" s="131"/>
      <c r="J125" s="129"/>
      <c r="K125" s="130"/>
      <c r="L125" s="131"/>
      <c r="M125" s="129"/>
      <c r="N125" s="130"/>
      <c r="O125" s="131"/>
      <c r="P125" s="129"/>
      <c r="Q125" s="130"/>
      <c r="R125" s="131"/>
      <c r="S125" s="129"/>
      <c r="T125" s="130"/>
      <c r="U125" s="131"/>
      <c r="V125" s="129"/>
      <c r="W125" s="130"/>
      <c r="X125" s="131"/>
      <c r="Y125" s="129"/>
      <c r="Z125" s="130"/>
      <c r="AA125" s="131"/>
      <c r="AB125" s="23" t="str">
        <f t="shared" si="7"/>
        <v/>
      </c>
      <c r="AC125" s="143"/>
      <c r="AD125" s="143"/>
      <c r="AE125" s="143"/>
    </row>
    <row r="126" spans="1:31" ht="15" customHeight="1">
      <c r="A126" s="4" t="s">
        <v>296</v>
      </c>
      <c r="B126" s="57" t="s">
        <v>215</v>
      </c>
      <c r="C126" s="58">
        <v>12</v>
      </c>
      <c r="D126" s="137"/>
      <c r="E126" s="138"/>
      <c r="F126" s="139"/>
      <c r="G126" s="129"/>
      <c r="H126" s="130"/>
      <c r="I126" s="131"/>
      <c r="J126" s="129"/>
      <c r="K126" s="130"/>
      <c r="L126" s="131"/>
      <c r="M126" s="129"/>
      <c r="N126" s="130"/>
      <c r="O126" s="131"/>
      <c r="P126" s="129"/>
      <c r="Q126" s="130"/>
      <c r="R126" s="131"/>
      <c r="S126" s="129"/>
      <c r="T126" s="130"/>
      <c r="U126" s="131"/>
      <c r="V126" s="129"/>
      <c r="W126" s="130"/>
      <c r="X126" s="131"/>
      <c r="Y126" s="129"/>
      <c r="Z126" s="130"/>
      <c r="AA126" s="131"/>
      <c r="AB126" s="23" t="str">
        <f t="shared" si="7"/>
        <v/>
      </c>
      <c r="AC126" s="143"/>
      <c r="AD126" s="143"/>
      <c r="AE126" s="143"/>
    </row>
    <row r="127" spans="1:31" ht="15" customHeight="1">
      <c r="A127" s="4" t="s">
        <v>297</v>
      </c>
      <c r="B127" s="57" t="s">
        <v>215</v>
      </c>
      <c r="C127" s="58">
        <v>12</v>
      </c>
      <c r="D127" s="137"/>
      <c r="E127" s="138"/>
      <c r="F127" s="139"/>
      <c r="G127" s="129"/>
      <c r="H127" s="130"/>
      <c r="I127" s="131"/>
      <c r="J127" s="129"/>
      <c r="K127" s="130"/>
      <c r="L127" s="131"/>
      <c r="M127" s="129"/>
      <c r="N127" s="130"/>
      <c r="O127" s="131"/>
      <c r="P127" s="129"/>
      <c r="Q127" s="130"/>
      <c r="R127" s="131"/>
      <c r="S127" s="129"/>
      <c r="T127" s="130"/>
      <c r="U127" s="131"/>
      <c r="V127" s="129"/>
      <c r="W127" s="130"/>
      <c r="X127" s="131"/>
      <c r="Y127" s="129"/>
      <c r="Z127" s="130"/>
      <c r="AA127" s="131"/>
      <c r="AB127" s="23" t="str">
        <f t="shared" si="7"/>
        <v/>
      </c>
      <c r="AC127" s="143"/>
      <c r="AD127" s="143"/>
      <c r="AE127" s="143"/>
    </row>
    <row r="128" spans="1:31" ht="15" customHeight="1">
      <c r="A128" s="4" t="s">
        <v>298</v>
      </c>
      <c r="B128" s="57" t="s">
        <v>215</v>
      </c>
      <c r="C128" s="58">
        <v>12</v>
      </c>
      <c r="D128" s="137"/>
      <c r="E128" s="138"/>
      <c r="F128" s="139"/>
      <c r="G128" s="129"/>
      <c r="H128" s="130"/>
      <c r="I128" s="131"/>
      <c r="J128" s="129"/>
      <c r="K128" s="130"/>
      <c r="L128" s="131"/>
      <c r="M128" s="129"/>
      <c r="N128" s="130"/>
      <c r="O128" s="131"/>
      <c r="P128" s="129"/>
      <c r="Q128" s="130"/>
      <c r="R128" s="131"/>
      <c r="S128" s="129"/>
      <c r="T128" s="130"/>
      <c r="U128" s="131"/>
      <c r="V128" s="129"/>
      <c r="W128" s="130"/>
      <c r="X128" s="131"/>
      <c r="Y128" s="129"/>
      <c r="Z128" s="130"/>
      <c r="AA128" s="131"/>
      <c r="AB128" s="23" t="str">
        <f t="shared" si="7"/>
        <v/>
      </c>
      <c r="AC128" s="143"/>
      <c r="AD128" s="143"/>
      <c r="AE128" s="143"/>
    </row>
    <row r="129" spans="1:31" ht="15" customHeight="1">
      <c r="A129" s="4">
        <v>9</v>
      </c>
      <c r="B129" s="15" t="s">
        <v>221</v>
      </c>
      <c r="C129" s="144"/>
      <c r="D129" s="144"/>
      <c r="E129" s="144"/>
      <c r="F129" s="144"/>
      <c r="G129" s="144"/>
      <c r="H129" s="144"/>
      <c r="I129" s="144"/>
      <c r="J129" s="144"/>
      <c r="K129" s="22"/>
      <c r="L129" s="135" t="s">
        <v>222</v>
      </c>
      <c r="M129" s="136"/>
      <c r="N129" s="136"/>
      <c r="O129" s="136"/>
      <c r="P129" s="136"/>
      <c r="Q129" s="136"/>
      <c r="R129" s="145"/>
      <c r="S129" s="145"/>
      <c r="T129" s="146"/>
      <c r="U129" s="19"/>
      <c r="V129" s="135" t="s">
        <v>223</v>
      </c>
      <c r="W129" s="136"/>
      <c r="X129" s="136"/>
      <c r="Y129" s="136"/>
      <c r="Z129" s="141"/>
      <c r="AA129" s="141"/>
      <c r="AB129" s="141"/>
      <c r="AC129" s="141"/>
      <c r="AD129" s="141"/>
      <c r="AE129" s="142"/>
    </row>
    <row r="130" spans="1:31" ht="15" customHeight="1">
      <c r="A130" s="4" t="s">
        <v>299</v>
      </c>
      <c r="B130" s="57" t="s">
        <v>215</v>
      </c>
      <c r="C130" s="58">
        <v>12</v>
      </c>
      <c r="D130" s="137"/>
      <c r="E130" s="138"/>
      <c r="F130" s="139"/>
      <c r="G130" s="129"/>
      <c r="H130" s="130"/>
      <c r="I130" s="131"/>
      <c r="J130" s="129"/>
      <c r="K130" s="130"/>
      <c r="L130" s="131"/>
      <c r="M130" s="129"/>
      <c r="N130" s="130"/>
      <c r="O130" s="131"/>
      <c r="P130" s="129"/>
      <c r="Q130" s="130"/>
      <c r="R130" s="131"/>
      <c r="S130" s="129"/>
      <c r="T130" s="130"/>
      <c r="U130" s="131"/>
      <c r="V130" s="129"/>
      <c r="W130" s="130"/>
      <c r="X130" s="131"/>
      <c r="Y130" s="129"/>
      <c r="Z130" s="130"/>
      <c r="AA130" s="131"/>
      <c r="AB130" s="23" t="str">
        <f>IF(COUNTBLANK(D130:AA130)&lt;&gt;24,((D130-G130-J130-M130)+P130+S130+V130+Y130)*(IF((B130="z Urzędu Skarbowego")+(B130="zryczałtowany")+(B130="nieopodatkowany"),1/C130,(IF(B130="uzyskany",1/C130,(IF(B130="utracony",((-1)/INDEX($C$130:$C$138,MATCH($AA$48,$B$130:$B$138,0))),IF(B130="nie dotyczy",0,"źle"))))))),"")</f>
        <v/>
      </c>
      <c r="AC130" s="143">
        <f>MAX(0,ROUND(SUM(AB130:AB138),2))</f>
        <v>0</v>
      </c>
      <c r="AD130" s="143"/>
      <c r="AE130" s="143"/>
    </row>
    <row r="131" spans="1:31" ht="15" customHeight="1">
      <c r="A131" s="4" t="s">
        <v>300</v>
      </c>
      <c r="B131" s="57" t="s">
        <v>215</v>
      </c>
      <c r="C131" s="58">
        <v>12</v>
      </c>
      <c r="D131" s="137"/>
      <c r="E131" s="138"/>
      <c r="F131" s="139"/>
      <c r="G131" s="129"/>
      <c r="H131" s="130"/>
      <c r="I131" s="131"/>
      <c r="J131" s="129"/>
      <c r="K131" s="130"/>
      <c r="L131" s="131"/>
      <c r="M131" s="129"/>
      <c r="N131" s="130"/>
      <c r="O131" s="131"/>
      <c r="P131" s="129"/>
      <c r="Q131" s="130"/>
      <c r="R131" s="131"/>
      <c r="S131" s="129"/>
      <c r="T131" s="130"/>
      <c r="U131" s="131"/>
      <c r="V131" s="129"/>
      <c r="W131" s="130"/>
      <c r="X131" s="131"/>
      <c r="Y131" s="129"/>
      <c r="Z131" s="130"/>
      <c r="AA131" s="131"/>
      <c r="AB131" s="23" t="str">
        <f t="shared" ref="AB131:AB138" si="8">IF(COUNTBLANK(D131:AA131)&lt;&gt;24,((D131-G131-J131-M131)+P131+S131+V131+Y131)*(IF((B131="z Urzędu Skarbowego")+(B131="zryczałtowany")+(B131="nieopodatkowany"),1/C131,(IF(B131="uzyskany",1/C131,(IF(B131="utracony",((-1)/INDEX($C$130:$C$138,MATCH($AA$48,$B$130:$B$138,0))),IF(B131="nie dotyczy",0,"źle"))))))),"")</f>
        <v/>
      </c>
      <c r="AC131" s="143"/>
      <c r="AD131" s="143"/>
      <c r="AE131" s="143"/>
    </row>
    <row r="132" spans="1:31" ht="15" customHeight="1">
      <c r="A132" s="4" t="s">
        <v>301</v>
      </c>
      <c r="B132" s="57" t="s">
        <v>215</v>
      </c>
      <c r="C132" s="58">
        <v>12</v>
      </c>
      <c r="D132" s="137"/>
      <c r="E132" s="138"/>
      <c r="F132" s="139"/>
      <c r="G132" s="129"/>
      <c r="H132" s="130"/>
      <c r="I132" s="131"/>
      <c r="J132" s="129"/>
      <c r="K132" s="130"/>
      <c r="L132" s="131"/>
      <c r="M132" s="129"/>
      <c r="N132" s="130"/>
      <c r="O132" s="131"/>
      <c r="P132" s="129"/>
      <c r="Q132" s="130"/>
      <c r="R132" s="131"/>
      <c r="S132" s="129"/>
      <c r="T132" s="130"/>
      <c r="U132" s="131"/>
      <c r="V132" s="129"/>
      <c r="W132" s="130"/>
      <c r="X132" s="131"/>
      <c r="Y132" s="129"/>
      <c r="Z132" s="130"/>
      <c r="AA132" s="131"/>
      <c r="AB132" s="23" t="str">
        <f t="shared" si="8"/>
        <v/>
      </c>
      <c r="AC132" s="143"/>
      <c r="AD132" s="143"/>
      <c r="AE132" s="143"/>
    </row>
    <row r="133" spans="1:31" ht="15" customHeight="1">
      <c r="A133" s="4" t="s">
        <v>302</v>
      </c>
      <c r="B133" s="57" t="s">
        <v>215</v>
      </c>
      <c r="C133" s="58">
        <v>12</v>
      </c>
      <c r="D133" s="137"/>
      <c r="E133" s="138"/>
      <c r="F133" s="139"/>
      <c r="G133" s="129"/>
      <c r="H133" s="130"/>
      <c r="I133" s="131"/>
      <c r="J133" s="129"/>
      <c r="K133" s="130"/>
      <c r="L133" s="131"/>
      <c r="M133" s="129"/>
      <c r="N133" s="130"/>
      <c r="O133" s="131"/>
      <c r="P133" s="129"/>
      <c r="Q133" s="130"/>
      <c r="R133" s="131"/>
      <c r="S133" s="129"/>
      <c r="T133" s="130"/>
      <c r="U133" s="131"/>
      <c r="V133" s="129"/>
      <c r="W133" s="130"/>
      <c r="X133" s="131"/>
      <c r="Y133" s="129"/>
      <c r="Z133" s="130"/>
      <c r="AA133" s="131"/>
      <c r="AB133" s="23" t="str">
        <f t="shared" si="8"/>
        <v/>
      </c>
      <c r="AC133" s="143"/>
      <c r="AD133" s="143"/>
      <c r="AE133" s="143"/>
    </row>
    <row r="134" spans="1:31" ht="15" customHeight="1">
      <c r="A134" s="4" t="s">
        <v>303</v>
      </c>
      <c r="B134" s="57" t="s">
        <v>215</v>
      </c>
      <c r="C134" s="58">
        <v>12</v>
      </c>
      <c r="D134" s="137"/>
      <c r="E134" s="138"/>
      <c r="F134" s="139"/>
      <c r="G134" s="129"/>
      <c r="H134" s="130"/>
      <c r="I134" s="131"/>
      <c r="J134" s="129"/>
      <c r="K134" s="130"/>
      <c r="L134" s="131"/>
      <c r="M134" s="129"/>
      <c r="N134" s="130"/>
      <c r="O134" s="131"/>
      <c r="P134" s="129"/>
      <c r="Q134" s="130"/>
      <c r="R134" s="131"/>
      <c r="S134" s="129"/>
      <c r="T134" s="130"/>
      <c r="U134" s="131"/>
      <c r="V134" s="129"/>
      <c r="W134" s="130"/>
      <c r="X134" s="131"/>
      <c r="Y134" s="129"/>
      <c r="Z134" s="130"/>
      <c r="AA134" s="131"/>
      <c r="AB134" s="23" t="str">
        <f t="shared" si="8"/>
        <v/>
      </c>
      <c r="AC134" s="143"/>
      <c r="AD134" s="143"/>
      <c r="AE134" s="143"/>
    </row>
    <row r="135" spans="1:31" ht="15" customHeight="1">
      <c r="A135" s="4" t="s">
        <v>304</v>
      </c>
      <c r="B135" s="57" t="s">
        <v>215</v>
      </c>
      <c r="C135" s="58">
        <v>12</v>
      </c>
      <c r="D135" s="137"/>
      <c r="E135" s="138"/>
      <c r="F135" s="139"/>
      <c r="G135" s="129"/>
      <c r="H135" s="130"/>
      <c r="I135" s="131"/>
      <c r="J135" s="129"/>
      <c r="K135" s="130"/>
      <c r="L135" s="131"/>
      <c r="M135" s="129"/>
      <c r="N135" s="130"/>
      <c r="O135" s="131"/>
      <c r="P135" s="129"/>
      <c r="Q135" s="130"/>
      <c r="R135" s="131"/>
      <c r="S135" s="129"/>
      <c r="T135" s="130"/>
      <c r="U135" s="131"/>
      <c r="V135" s="129"/>
      <c r="W135" s="130"/>
      <c r="X135" s="131"/>
      <c r="Y135" s="129"/>
      <c r="Z135" s="130"/>
      <c r="AA135" s="131"/>
      <c r="AB135" s="23" t="str">
        <f t="shared" si="8"/>
        <v/>
      </c>
      <c r="AC135" s="143"/>
      <c r="AD135" s="143"/>
      <c r="AE135" s="143"/>
    </row>
    <row r="136" spans="1:31" ht="15" customHeight="1">
      <c r="A136" s="4" t="s">
        <v>305</v>
      </c>
      <c r="B136" s="57" t="s">
        <v>215</v>
      </c>
      <c r="C136" s="58">
        <v>12</v>
      </c>
      <c r="D136" s="137"/>
      <c r="E136" s="138"/>
      <c r="F136" s="139"/>
      <c r="G136" s="129"/>
      <c r="H136" s="130"/>
      <c r="I136" s="131"/>
      <c r="J136" s="129"/>
      <c r="K136" s="130"/>
      <c r="L136" s="131"/>
      <c r="M136" s="129"/>
      <c r="N136" s="130"/>
      <c r="O136" s="131"/>
      <c r="P136" s="129"/>
      <c r="Q136" s="130"/>
      <c r="R136" s="131"/>
      <c r="S136" s="129"/>
      <c r="T136" s="130"/>
      <c r="U136" s="131"/>
      <c r="V136" s="129"/>
      <c r="W136" s="130"/>
      <c r="X136" s="131"/>
      <c r="Y136" s="129"/>
      <c r="Z136" s="130"/>
      <c r="AA136" s="131"/>
      <c r="AB136" s="23" t="str">
        <f t="shared" si="8"/>
        <v/>
      </c>
      <c r="AC136" s="143"/>
      <c r="AD136" s="143"/>
      <c r="AE136" s="143"/>
    </row>
    <row r="137" spans="1:31" ht="15" customHeight="1">
      <c r="A137" s="4" t="s">
        <v>306</v>
      </c>
      <c r="B137" s="57" t="s">
        <v>215</v>
      </c>
      <c r="C137" s="58">
        <v>12</v>
      </c>
      <c r="D137" s="137"/>
      <c r="E137" s="138"/>
      <c r="F137" s="139"/>
      <c r="G137" s="129"/>
      <c r="H137" s="130"/>
      <c r="I137" s="131"/>
      <c r="J137" s="129"/>
      <c r="K137" s="130"/>
      <c r="L137" s="131"/>
      <c r="M137" s="129"/>
      <c r="N137" s="130"/>
      <c r="O137" s="131"/>
      <c r="P137" s="129"/>
      <c r="Q137" s="130"/>
      <c r="R137" s="131"/>
      <c r="S137" s="129"/>
      <c r="T137" s="130"/>
      <c r="U137" s="131"/>
      <c r="V137" s="129"/>
      <c r="W137" s="130"/>
      <c r="X137" s="131"/>
      <c r="Y137" s="129"/>
      <c r="Z137" s="130"/>
      <c r="AA137" s="131"/>
      <c r="AB137" s="23" t="str">
        <f t="shared" si="8"/>
        <v/>
      </c>
      <c r="AC137" s="143"/>
      <c r="AD137" s="143"/>
      <c r="AE137" s="143"/>
    </row>
    <row r="138" spans="1:31" ht="15" customHeight="1">
      <c r="A138" s="4" t="s">
        <v>307</v>
      </c>
      <c r="B138" s="57" t="s">
        <v>215</v>
      </c>
      <c r="C138" s="58">
        <v>12</v>
      </c>
      <c r="D138" s="137"/>
      <c r="E138" s="138"/>
      <c r="F138" s="139"/>
      <c r="G138" s="129"/>
      <c r="H138" s="130"/>
      <c r="I138" s="131"/>
      <c r="J138" s="129"/>
      <c r="K138" s="130"/>
      <c r="L138" s="131"/>
      <c r="M138" s="129"/>
      <c r="N138" s="130"/>
      <c r="O138" s="131"/>
      <c r="P138" s="129"/>
      <c r="Q138" s="130"/>
      <c r="R138" s="131"/>
      <c r="S138" s="129"/>
      <c r="T138" s="130"/>
      <c r="U138" s="131"/>
      <c r="V138" s="129"/>
      <c r="W138" s="130"/>
      <c r="X138" s="131"/>
      <c r="Y138" s="129"/>
      <c r="Z138" s="130"/>
      <c r="AA138" s="131"/>
      <c r="AB138" s="23" t="str">
        <f t="shared" si="8"/>
        <v/>
      </c>
      <c r="AC138" s="143"/>
      <c r="AD138" s="143"/>
      <c r="AE138" s="143"/>
    </row>
    <row r="139" spans="1:31" ht="15" customHeight="1">
      <c r="A139" s="4">
        <v>10</v>
      </c>
      <c r="B139" s="15" t="s">
        <v>221</v>
      </c>
      <c r="C139" s="144"/>
      <c r="D139" s="144"/>
      <c r="E139" s="144"/>
      <c r="F139" s="144"/>
      <c r="G139" s="144"/>
      <c r="H139" s="144"/>
      <c r="I139" s="144"/>
      <c r="J139" s="144"/>
      <c r="K139" s="22"/>
      <c r="L139" s="135" t="s">
        <v>222</v>
      </c>
      <c r="M139" s="136"/>
      <c r="N139" s="136"/>
      <c r="O139" s="136"/>
      <c r="P139" s="136"/>
      <c r="Q139" s="136"/>
      <c r="R139" s="145"/>
      <c r="S139" s="145"/>
      <c r="T139" s="146"/>
      <c r="U139" s="19"/>
      <c r="V139" s="135" t="s">
        <v>223</v>
      </c>
      <c r="W139" s="136"/>
      <c r="X139" s="136"/>
      <c r="Y139" s="136"/>
      <c r="Z139" s="141"/>
      <c r="AA139" s="141"/>
      <c r="AB139" s="141"/>
      <c r="AC139" s="141"/>
      <c r="AD139" s="141"/>
      <c r="AE139" s="142"/>
    </row>
    <row r="140" spans="1:31" ht="15" customHeight="1">
      <c r="A140" s="4" t="s">
        <v>308</v>
      </c>
      <c r="B140" s="57" t="s">
        <v>215</v>
      </c>
      <c r="C140" s="58">
        <v>12</v>
      </c>
      <c r="D140" s="137"/>
      <c r="E140" s="138"/>
      <c r="F140" s="139"/>
      <c r="G140" s="129"/>
      <c r="H140" s="130"/>
      <c r="I140" s="131"/>
      <c r="J140" s="129"/>
      <c r="K140" s="130"/>
      <c r="L140" s="131"/>
      <c r="M140" s="129"/>
      <c r="N140" s="130"/>
      <c r="O140" s="131"/>
      <c r="P140" s="129"/>
      <c r="Q140" s="130"/>
      <c r="R140" s="131"/>
      <c r="S140" s="129"/>
      <c r="T140" s="130"/>
      <c r="U140" s="131"/>
      <c r="V140" s="129"/>
      <c r="W140" s="130"/>
      <c r="X140" s="131"/>
      <c r="Y140" s="129"/>
      <c r="Z140" s="130"/>
      <c r="AA140" s="131"/>
      <c r="AB140" s="23" t="str">
        <f>IF(COUNTBLANK(D140:AA140)&lt;&gt;24,((D140-G140-J140-M140)+P140+S140+V140+Y140)*(IF((B140="z Urzędu Skarbowego")+(B140="zryczałtowany")+(B140="nieopodatkowany"),1/C140,(IF(B140="uzyskany",1/C140,(IF(B140="utracony",((-1)/INDEX($C$140:$C$148,MATCH($AA$48,$B$140:$B$148,0))),IF(B140="nie dotyczy",0,"źle"))))))),"")</f>
        <v/>
      </c>
      <c r="AC140" s="143">
        <f>MAX(0,ROUND(SUM(AB140:AB148),2))</f>
        <v>0</v>
      </c>
      <c r="AD140" s="143"/>
      <c r="AE140" s="143"/>
    </row>
    <row r="141" spans="1:31" ht="15" customHeight="1">
      <c r="A141" s="4" t="s">
        <v>309</v>
      </c>
      <c r="B141" s="57" t="s">
        <v>215</v>
      </c>
      <c r="C141" s="58">
        <v>12</v>
      </c>
      <c r="D141" s="137"/>
      <c r="E141" s="138"/>
      <c r="F141" s="139"/>
      <c r="G141" s="129"/>
      <c r="H141" s="130"/>
      <c r="I141" s="131"/>
      <c r="J141" s="129"/>
      <c r="K141" s="130"/>
      <c r="L141" s="131"/>
      <c r="M141" s="129"/>
      <c r="N141" s="130"/>
      <c r="O141" s="131"/>
      <c r="P141" s="129"/>
      <c r="Q141" s="130"/>
      <c r="R141" s="131"/>
      <c r="S141" s="129"/>
      <c r="T141" s="130"/>
      <c r="U141" s="131"/>
      <c r="V141" s="129"/>
      <c r="W141" s="130"/>
      <c r="X141" s="131"/>
      <c r="Y141" s="129"/>
      <c r="Z141" s="130"/>
      <c r="AA141" s="131"/>
      <c r="AB141" s="23" t="str">
        <f t="shared" ref="AB141:AB148" si="9">IF(COUNTBLANK(D141:AA141)&lt;&gt;24,((D141-G141-J141-M141)+P141+S141+V141+Y141)*(IF((B141="z Urzędu Skarbowego")+(B141="zryczałtowany")+(B141="nieopodatkowany"),1/C141,(IF(B141="uzyskany",1/C141,(IF(B141="utracony",((-1)/INDEX($C$140:$C$148,MATCH($AA$48,$B$140:$B$148,0))),IF(B141="nie dotyczy",0,"źle"))))))),"")</f>
        <v/>
      </c>
      <c r="AC141" s="143"/>
      <c r="AD141" s="143"/>
      <c r="AE141" s="143"/>
    </row>
    <row r="142" spans="1:31" ht="15" customHeight="1">
      <c r="A142" s="4" t="s">
        <v>310</v>
      </c>
      <c r="B142" s="57" t="s">
        <v>215</v>
      </c>
      <c r="C142" s="58">
        <v>12</v>
      </c>
      <c r="D142" s="137"/>
      <c r="E142" s="138"/>
      <c r="F142" s="139"/>
      <c r="G142" s="129"/>
      <c r="H142" s="130"/>
      <c r="I142" s="131"/>
      <c r="J142" s="129"/>
      <c r="K142" s="130"/>
      <c r="L142" s="131"/>
      <c r="M142" s="129"/>
      <c r="N142" s="130"/>
      <c r="O142" s="131"/>
      <c r="P142" s="129"/>
      <c r="Q142" s="130"/>
      <c r="R142" s="131"/>
      <c r="S142" s="129"/>
      <c r="T142" s="130"/>
      <c r="U142" s="131"/>
      <c r="V142" s="129"/>
      <c r="W142" s="130"/>
      <c r="X142" s="131"/>
      <c r="Y142" s="129"/>
      <c r="Z142" s="130"/>
      <c r="AA142" s="131"/>
      <c r="AB142" s="23" t="str">
        <f t="shared" si="9"/>
        <v/>
      </c>
      <c r="AC142" s="143"/>
      <c r="AD142" s="143"/>
      <c r="AE142" s="143"/>
    </row>
    <row r="143" spans="1:31" ht="15" customHeight="1">
      <c r="A143" s="4" t="s">
        <v>311</v>
      </c>
      <c r="B143" s="57" t="s">
        <v>215</v>
      </c>
      <c r="C143" s="58">
        <v>12</v>
      </c>
      <c r="D143" s="137"/>
      <c r="E143" s="138"/>
      <c r="F143" s="139"/>
      <c r="G143" s="129"/>
      <c r="H143" s="130"/>
      <c r="I143" s="131"/>
      <c r="J143" s="129"/>
      <c r="K143" s="130"/>
      <c r="L143" s="131"/>
      <c r="M143" s="129"/>
      <c r="N143" s="130"/>
      <c r="O143" s="131"/>
      <c r="P143" s="129"/>
      <c r="Q143" s="130"/>
      <c r="R143" s="131"/>
      <c r="S143" s="129"/>
      <c r="T143" s="130"/>
      <c r="U143" s="131"/>
      <c r="V143" s="129"/>
      <c r="W143" s="130"/>
      <c r="X143" s="131"/>
      <c r="Y143" s="129"/>
      <c r="Z143" s="130"/>
      <c r="AA143" s="131"/>
      <c r="AB143" s="23" t="str">
        <f t="shared" si="9"/>
        <v/>
      </c>
      <c r="AC143" s="143"/>
      <c r="AD143" s="143"/>
      <c r="AE143" s="143"/>
    </row>
    <row r="144" spans="1:31" ht="15" customHeight="1">
      <c r="A144" s="4" t="s">
        <v>312</v>
      </c>
      <c r="B144" s="57" t="s">
        <v>215</v>
      </c>
      <c r="C144" s="58">
        <v>12</v>
      </c>
      <c r="D144" s="137"/>
      <c r="E144" s="138"/>
      <c r="F144" s="139"/>
      <c r="G144" s="129"/>
      <c r="H144" s="130"/>
      <c r="I144" s="131"/>
      <c r="J144" s="129"/>
      <c r="K144" s="130"/>
      <c r="L144" s="131"/>
      <c r="M144" s="129"/>
      <c r="N144" s="130"/>
      <c r="O144" s="131"/>
      <c r="P144" s="129"/>
      <c r="Q144" s="130"/>
      <c r="R144" s="131"/>
      <c r="S144" s="129"/>
      <c r="T144" s="130"/>
      <c r="U144" s="131"/>
      <c r="V144" s="129"/>
      <c r="W144" s="130"/>
      <c r="X144" s="131"/>
      <c r="Y144" s="129"/>
      <c r="Z144" s="130"/>
      <c r="AA144" s="131"/>
      <c r="AB144" s="23" t="str">
        <f t="shared" si="9"/>
        <v/>
      </c>
      <c r="AC144" s="143"/>
      <c r="AD144" s="143"/>
      <c r="AE144" s="143"/>
    </row>
    <row r="145" spans="1:31" ht="15" customHeight="1">
      <c r="A145" s="4" t="s">
        <v>313</v>
      </c>
      <c r="B145" s="57" t="s">
        <v>215</v>
      </c>
      <c r="C145" s="58">
        <v>12</v>
      </c>
      <c r="D145" s="137"/>
      <c r="E145" s="138"/>
      <c r="F145" s="139"/>
      <c r="G145" s="129"/>
      <c r="H145" s="130"/>
      <c r="I145" s="131"/>
      <c r="J145" s="129"/>
      <c r="K145" s="130"/>
      <c r="L145" s="131"/>
      <c r="M145" s="129"/>
      <c r="N145" s="130"/>
      <c r="O145" s="131"/>
      <c r="P145" s="129"/>
      <c r="Q145" s="130"/>
      <c r="R145" s="131"/>
      <c r="S145" s="129"/>
      <c r="T145" s="130"/>
      <c r="U145" s="131"/>
      <c r="V145" s="129"/>
      <c r="W145" s="130"/>
      <c r="X145" s="131"/>
      <c r="Y145" s="129"/>
      <c r="Z145" s="130"/>
      <c r="AA145" s="131"/>
      <c r="AB145" s="23" t="str">
        <f t="shared" si="9"/>
        <v/>
      </c>
      <c r="AC145" s="143"/>
      <c r="AD145" s="143"/>
      <c r="AE145" s="143"/>
    </row>
    <row r="146" spans="1:31" ht="15" customHeight="1">
      <c r="A146" s="4" t="s">
        <v>314</v>
      </c>
      <c r="B146" s="57" t="s">
        <v>215</v>
      </c>
      <c r="C146" s="58">
        <v>12</v>
      </c>
      <c r="D146" s="137"/>
      <c r="E146" s="138"/>
      <c r="F146" s="139"/>
      <c r="G146" s="129"/>
      <c r="H146" s="130"/>
      <c r="I146" s="131"/>
      <c r="J146" s="129"/>
      <c r="K146" s="130"/>
      <c r="L146" s="131"/>
      <c r="M146" s="129"/>
      <c r="N146" s="130"/>
      <c r="O146" s="131"/>
      <c r="P146" s="129"/>
      <c r="Q146" s="130"/>
      <c r="R146" s="131"/>
      <c r="S146" s="129"/>
      <c r="T146" s="130"/>
      <c r="U146" s="131"/>
      <c r="V146" s="129"/>
      <c r="W146" s="130"/>
      <c r="X146" s="131"/>
      <c r="Y146" s="129"/>
      <c r="Z146" s="130"/>
      <c r="AA146" s="131"/>
      <c r="AB146" s="23" t="str">
        <f t="shared" si="9"/>
        <v/>
      </c>
      <c r="AC146" s="143"/>
      <c r="AD146" s="143"/>
      <c r="AE146" s="143"/>
    </row>
    <row r="147" spans="1:31" ht="15" customHeight="1">
      <c r="A147" s="4" t="s">
        <v>315</v>
      </c>
      <c r="B147" s="57" t="s">
        <v>215</v>
      </c>
      <c r="C147" s="58">
        <v>12</v>
      </c>
      <c r="D147" s="137"/>
      <c r="E147" s="138"/>
      <c r="F147" s="139"/>
      <c r="G147" s="129"/>
      <c r="H147" s="130"/>
      <c r="I147" s="131"/>
      <c r="J147" s="129"/>
      <c r="K147" s="130"/>
      <c r="L147" s="131"/>
      <c r="M147" s="129"/>
      <c r="N147" s="130"/>
      <c r="O147" s="131"/>
      <c r="P147" s="129"/>
      <c r="Q147" s="130"/>
      <c r="R147" s="131"/>
      <c r="S147" s="129"/>
      <c r="T147" s="130"/>
      <c r="U147" s="131"/>
      <c r="V147" s="129"/>
      <c r="W147" s="130"/>
      <c r="X147" s="131"/>
      <c r="Y147" s="129"/>
      <c r="Z147" s="130"/>
      <c r="AA147" s="131"/>
      <c r="AB147" s="23" t="str">
        <f t="shared" si="9"/>
        <v/>
      </c>
      <c r="AC147" s="143"/>
      <c r="AD147" s="143"/>
      <c r="AE147" s="143"/>
    </row>
    <row r="148" spans="1:31" ht="15" customHeight="1">
      <c r="A148" s="4" t="s">
        <v>316</v>
      </c>
      <c r="B148" s="57" t="s">
        <v>215</v>
      </c>
      <c r="C148" s="58">
        <v>12</v>
      </c>
      <c r="D148" s="137"/>
      <c r="E148" s="138"/>
      <c r="F148" s="139"/>
      <c r="G148" s="129"/>
      <c r="H148" s="130"/>
      <c r="I148" s="131"/>
      <c r="J148" s="129"/>
      <c r="K148" s="130"/>
      <c r="L148" s="131"/>
      <c r="M148" s="129"/>
      <c r="N148" s="130"/>
      <c r="O148" s="131"/>
      <c r="P148" s="129"/>
      <c r="Q148" s="130"/>
      <c r="R148" s="131"/>
      <c r="S148" s="129"/>
      <c r="T148" s="130"/>
      <c r="U148" s="131"/>
      <c r="V148" s="129"/>
      <c r="W148" s="130"/>
      <c r="X148" s="131"/>
      <c r="Y148" s="129"/>
      <c r="Z148" s="130"/>
      <c r="AA148" s="131"/>
      <c r="AB148" s="23" t="str">
        <f t="shared" si="9"/>
        <v/>
      </c>
      <c r="AC148" s="143"/>
      <c r="AD148" s="143"/>
      <c r="AE148" s="143"/>
    </row>
    <row r="149" spans="1:31" ht="15" customHeight="1">
      <c r="A149" s="4">
        <v>11</v>
      </c>
      <c r="B149" s="15" t="s">
        <v>221</v>
      </c>
      <c r="C149" s="144"/>
      <c r="D149" s="144"/>
      <c r="E149" s="144"/>
      <c r="F149" s="144"/>
      <c r="G149" s="144"/>
      <c r="H149" s="144"/>
      <c r="I149" s="144"/>
      <c r="J149" s="144"/>
      <c r="K149" s="22"/>
      <c r="L149" s="135" t="s">
        <v>222</v>
      </c>
      <c r="M149" s="136"/>
      <c r="N149" s="136"/>
      <c r="O149" s="136"/>
      <c r="P149" s="136"/>
      <c r="Q149" s="136"/>
      <c r="R149" s="145"/>
      <c r="S149" s="145"/>
      <c r="T149" s="146"/>
      <c r="U149" s="19"/>
      <c r="V149" s="135" t="s">
        <v>223</v>
      </c>
      <c r="W149" s="136"/>
      <c r="X149" s="136"/>
      <c r="Y149" s="136"/>
      <c r="Z149" s="141"/>
      <c r="AA149" s="141"/>
      <c r="AB149" s="141"/>
      <c r="AC149" s="141"/>
      <c r="AD149" s="141"/>
      <c r="AE149" s="142"/>
    </row>
    <row r="150" spans="1:31" ht="15" customHeight="1">
      <c r="A150" s="4" t="s">
        <v>317</v>
      </c>
      <c r="B150" s="57" t="s">
        <v>215</v>
      </c>
      <c r="C150" s="58">
        <v>12</v>
      </c>
      <c r="D150" s="137"/>
      <c r="E150" s="138"/>
      <c r="F150" s="139"/>
      <c r="G150" s="129"/>
      <c r="H150" s="130"/>
      <c r="I150" s="131"/>
      <c r="J150" s="129"/>
      <c r="K150" s="130"/>
      <c r="L150" s="131"/>
      <c r="M150" s="129"/>
      <c r="N150" s="130"/>
      <c r="O150" s="131"/>
      <c r="P150" s="129"/>
      <c r="Q150" s="130"/>
      <c r="R150" s="131"/>
      <c r="S150" s="129"/>
      <c r="T150" s="130"/>
      <c r="U150" s="131"/>
      <c r="V150" s="129"/>
      <c r="W150" s="130"/>
      <c r="X150" s="131"/>
      <c r="Y150" s="129"/>
      <c r="Z150" s="130"/>
      <c r="AA150" s="131"/>
      <c r="AB150" s="23" t="str">
        <f>IF(COUNTBLANK(D150:AA150)&lt;&gt;24,((D150-G150-J150-M150)+P150+S150+V150+Y150)*(IF((B150="z Urzędu Skarbowego")+(B150="zryczałtowany")+(B150="nieopodatkowany"),1/C150,(IF(B150="uzyskany",1/C150,(IF(B150="utracony",((-1)/INDEX($C$150:$C$158,MATCH($AA$48,$B$150:$B$158,0))),IF(B150="nie dotyczy",0,"źle"))))))),"")</f>
        <v/>
      </c>
      <c r="AC150" s="143">
        <f>MAX(0,ROUND(SUM(AB150:AB158),2))</f>
        <v>0</v>
      </c>
      <c r="AD150" s="143"/>
      <c r="AE150" s="143"/>
    </row>
    <row r="151" spans="1:31" ht="15" customHeight="1">
      <c r="A151" s="4" t="s">
        <v>318</v>
      </c>
      <c r="B151" s="57" t="s">
        <v>215</v>
      </c>
      <c r="C151" s="58">
        <v>12</v>
      </c>
      <c r="D151" s="137"/>
      <c r="E151" s="138"/>
      <c r="F151" s="139"/>
      <c r="G151" s="129"/>
      <c r="H151" s="130"/>
      <c r="I151" s="131"/>
      <c r="J151" s="129"/>
      <c r="K151" s="130"/>
      <c r="L151" s="131"/>
      <c r="M151" s="129"/>
      <c r="N151" s="130"/>
      <c r="O151" s="131"/>
      <c r="P151" s="129"/>
      <c r="Q151" s="130"/>
      <c r="R151" s="131"/>
      <c r="S151" s="129"/>
      <c r="T151" s="130"/>
      <c r="U151" s="131"/>
      <c r="V151" s="129"/>
      <c r="W151" s="130"/>
      <c r="X151" s="131"/>
      <c r="Y151" s="129"/>
      <c r="Z151" s="130"/>
      <c r="AA151" s="131"/>
      <c r="AB151" s="23" t="str">
        <f t="shared" ref="AB151:AB158" si="10">IF(COUNTBLANK(D151:AA151)&lt;&gt;24,((D151-G151-J151-M151)+P151+S151+V151+Y151)*(IF((B151="z Urzędu Skarbowego")+(B151="zryczałtowany")+(B151="nieopodatkowany"),1/C151,(IF(B151="uzyskany",1/C151,(IF(B151="utracony",((-1)/INDEX($C$150:$C$158,MATCH($AA$48,$B$150:$B$158,0))),IF(B151="nie dotyczy",0,"źle"))))))),"")</f>
        <v/>
      </c>
      <c r="AC151" s="143"/>
      <c r="AD151" s="143"/>
      <c r="AE151" s="143"/>
    </row>
    <row r="152" spans="1:31" ht="15" customHeight="1">
      <c r="A152" s="4" t="s">
        <v>319</v>
      </c>
      <c r="B152" s="57" t="s">
        <v>215</v>
      </c>
      <c r="C152" s="58">
        <v>12</v>
      </c>
      <c r="D152" s="137"/>
      <c r="E152" s="138"/>
      <c r="F152" s="139"/>
      <c r="G152" s="129"/>
      <c r="H152" s="130"/>
      <c r="I152" s="131"/>
      <c r="J152" s="129"/>
      <c r="K152" s="130"/>
      <c r="L152" s="131"/>
      <c r="M152" s="129"/>
      <c r="N152" s="130"/>
      <c r="O152" s="131"/>
      <c r="P152" s="129"/>
      <c r="Q152" s="130"/>
      <c r="R152" s="131"/>
      <c r="S152" s="129"/>
      <c r="T152" s="130"/>
      <c r="U152" s="131"/>
      <c r="V152" s="129"/>
      <c r="W152" s="130"/>
      <c r="X152" s="131"/>
      <c r="Y152" s="129"/>
      <c r="Z152" s="130"/>
      <c r="AA152" s="131"/>
      <c r="AB152" s="23" t="str">
        <f t="shared" si="10"/>
        <v/>
      </c>
      <c r="AC152" s="143"/>
      <c r="AD152" s="143"/>
      <c r="AE152" s="143"/>
    </row>
    <row r="153" spans="1:31" ht="15" customHeight="1">
      <c r="A153" s="4" t="s">
        <v>320</v>
      </c>
      <c r="B153" s="57" t="s">
        <v>215</v>
      </c>
      <c r="C153" s="58">
        <v>12</v>
      </c>
      <c r="D153" s="137"/>
      <c r="E153" s="138"/>
      <c r="F153" s="139"/>
      <c r="G153" s="129"/>
      <c r="H153" s="130"/>
      <c r="I153" s="131"/>
      <c r="J153" s="129"/>
      <c r="K153" s="130"/>
      <c r="L153" s="131"/>
      <c r="M153" s="129"/>
      <c r="N153" s="130"/>
      <c r="O153" s="131"/>
      <c r="P153" s="129"/>
      <c r="Q153" s="130"/>
      <c r="R153" s="131"/>
      <c r="S153" s="129"/>
      <c r="T153" s="130"/>
      <c r="U153" s="131"/>
      <c r="V153" s="129"/>
      <c r="W153" s="130"/>
      <c r="X153" s="131"/>
      <c r="Y153" s="129"/>
      <c r="Z153" s="130"/>
      <c r="AA153" s="131"/>
      <c r="AB153" s="23" t="str">
        <f t="shared" si="10"/>
        <v/>
      </c>
      <c r="AC153" s="143"/>
      <c r="AD153" s="143"/>
      <c r="AE153" s="143"/>
    </row>
    <row r="154" spans="1:31" ht="15" customHeight="1">
      <c r="A154" s="4" t="s">
        <v>321</v>
      </c>
      <c r="B154" s="57" t="s">
        <v>215</v>
      </c>
      <c r="C154" s="58">
        <v>12</v>
      </c>
      <c r="D154" s="137"/>
      <c r="E154" s="138"/>
      <c r="F154" s="139"/>
      <c r="G154" s="129"/>
      <c r="H154" s="130"/>
      <c r="I154" s="131"/>
      <c r="J154" s="129"/>
      <c r="K154" s="130"/>
      <c r="L154" s="131"/>
      <c r="M154" s="129"/>
      <c r="N154" s="130"/>
      <c r="O154" s="131"/>
      <c r="P154" s="129"/>
      <c r="Q154" s="130"/>
      <c r="R154" s="131"/>
      <c r="S154" s="129"/>
      <c r="T154" s="130"/>
      <c r="U154" s="131"/>
      <c r="V154" s="129"/>
      <c r="W154" s="130"/>
      <c r="X154" s="131"/>
      <c r="Y154" s="129"/>
      <c r="Z154" s="130"/>
      <c r="AA154" s="131"/>
      <c r="AB154" s="23" t="str">
        <f t="shared" si="10"/>
        <v/>
      </c>
      <c r="AC154" s="143"/>
      <c r="AD154" s="143"/>
      <c r="AE154" s="143"/>
    </row>
    <row r="155" spans="1:31" ht="15" customHeight="1">
      <c r="A155" s="4" t="s">
        <v>322</v>
      </c>
      <c r="B155" s="57" t="s">
        <v>215</v>
      </c>
      <c r="C155" s="58">
        <v>12</v>
      </c>
      <c r="D155" s="137"/>
      <c r="E155" s="138"/>
      <c r="F155" s="139"/>
      <c r="G155" s="129"/>
      <c r="H155" s="130"/>
      <c r="I155" s="131"/>
      <c r="J155" s="129"/>
      <c r="K155" s="130"/>
      <c r="L155" s="131"/>
      <c r="M155" s="129"/>
      <c r="N155" s="130"/>
      <c r="O155" s="131"/>
      <c r="P155" s="129"/>
      <c r="Q155" s="130"/>
      <c r="R155" s="131"/>
      <c r="S155" s="129"/>
      <c r="T155" s="130"/>
      <c r="U155" s="131"/>
      <c r="V155" s="129"/>
      <c r="W155" s="130"/>
      <c r="X155" s="131"/>
      <c r="Y155" s="129"/>
      <c r="Z155" s="130"/>
      <c r="AA155" s="131"/>
      <c r="AB155" s="23" t="str">
        <f t="shared" si="10"/>
        <v/>
      </c>
      <c r="AC155" s="143"/>
      <c r="AD155" s="143"/>
      <c r="AE155" s="143"/>
    </row>
    <row r="156" spans="1:31" ht="15" customHeight="1">
      <c r="A156" s="4" t="s">
        <v>323</v>
      </c>
      <c r="B156" s="57" t="s">
        <v>215</v>
      </c>
      <c r="C156" s="58">
        <v>12</v>
      </c>
      <c r="D156" s="137"/>
      <c r="E156" s="138"/>
      <c r="F156" s="139"/>
      <c r="G156" s="129"/>
      <c r="H156" s="130"/>
      <c r="I156" s="131"/>
      <c r="J156" s="129"/>
      <c r="K156" s="130"/>
      <c r="L156" s="131"/>
      <c r="M156" s="129"/>
      <c r="N156" s="130"/>
      <c r="O156" s="131"/>
      <c r="P156" s="129"/>
      <c r="Q156" s="130"/>
      <c r="R156" s="131"/>
      <c r="S156" s="129"/>
      <c r="T156" s="130"/>
      <c r="U156" s="131"/>
      <c r="V156" s="129"/>
      <c r="W156" s="130"/>
      <c r="X156" s="131"/>
      <c r="Y156" s="129"/>
      <c r="Z156" s="130"/>
      <c r="AA156" s="131"/>
      <c r="AB156" s="23" t="str">
        <f t="shared" si="10"/>
        <v/>
      </c>
      <c r="AC156" s="143"/>
      <c r="AD156" s="143"/>
      <c r="AE156" s="143"/>
    </row>
    <row r="157" spans="1:31" ht="15" customHeight="1">
      <c r="A157" s="4" t="s">
        <v>324</v>
      </c>
      <c r="B157" s="57" t="s">
        <v>215</v>
      </c>
      <c r="C157" s="58">
        <v>12</v>
      </c>
      <c r="D157" s="137"/>
      <c r="E157" s="138"/>
      <c r="F157" s="139"/>
      <c r="G157" s="129"/>
      <c r="H157" s="130"/>
      <c r="I157" s="131"/>
      <c r="J157" s="129"/>
      <c r="K157" s="130"/>
      <c r="L157" s="131"/>
      <c r="M157" s="129"/>
      <c r="N157" s="130"/>
      <c r="O157" s="131"/>
      <c r="P157" s="129"/>
      <c r="Q157" s="130"/>
      <c r="R157" s="131"/>
      <c r="S157" s="129"/>
      <c r="T157" s="130"/>
      <c r="U157" s="131"/>
      <c r="V157" s="129"/>
      <c r="W157" s="130"/>
      <c r="X157" s="131"/>
      <c r="Y157" s="129"/>
      <c r="Z157" s="130"/>
      <c r="AA157" s="131"/>
      <c r="AB157" s="23" t="str">
        <f t="shared" si="10"/>
        <v/>
      </c>
      <c r="AC157" s="143"/>
      <c r="AD157" s="143"/>
      <c r="AE157" s="143"/>
    </row>
    <row r="158" spans="1:31" ht="15" customHeight="1">
      <c r="A158" s="4" t="s">
        <v>325</v>
      </c>
      <c r="B158" s="57" t="s">
        <v>215</v>
      </c>
      <c r="C158" s="58">
        <v>12</v>
      </c>
      <c r="D158" s="137"/>
      <c r="E158" s="138"/>
      <c r="F158" s="139"/>
      <c r="G158" s="129"/>
      <c r="H158" s="130"/>
      <c r="I158" s="131"/>
      <c r="J158" s="129"/>
      <c r="K158" s="130"/>
      <c r="L158" s="131"/>
      <c r="M158" s="129"/>
      <c r="N158" s="130"/>
      <c r="O158" s="131"/>
      <c r="P158" s="129"/>
      <c r="Q158" s="130"/>
      <c r="R158" s="131"/>
      <c r="S158" s="129"/>
      <c r="T158" s="130"/>
      <c r="U158" s="131"/>
      <c r="V158" s="129"/>
      <c r="W158" s="130"/>
      <c r="X158" s="131"/>
      <c r="Y158" s="129"/>
      <c r="Z158" s="130"/>
      <c r="AA158" s="131"/>
      <c r="AB158" s="23" t="str">
        <f t="shared" si="10"/>
        <v/>
      </c>
      <c r="AC158" s="143"/>
      <c r="AD158" s="143"/>
      <c r="AE158" s="143"/>
    </row>
    <row r="159" spans="1:31" ht="15" customHeight="1">
      <c r="A159" s="4">
        <v>12</v>
      </c>
      <c r="B159" s="15" t="s">
        <v>221</v>
      </c>
      <c r="C159" s="144"/>
      <c r="D159" s="144"/>
      <c r="E159" s="144"/>
      <c r="F159" s="144"/>
      <c r="G159" s="144"/>
      <c r="H159" s="144"/>
      <c r="I159" s="144"/>
      <c r="J159" s="144"/>
      <c r="K159" s="22"/>
      <c r="L159" s="135" t="s">
        <v>222</v>
      </c>
      <c r="M159" s="136"/>
      <c r="N159" s="136"/>
      <c r="O159" s="136"/>
      <c r="P159" s="136"/>
      <c r="Q159" s="136"/>
      <c r="R159" s="145"/>
      <c r="S159" s="145"/>
      <c r="T159" s="146"/>
      <c r="U159" s="19"/>
      <c r="V159" s="135" t="s">
        <v>223</v>
      </c>
      <c r="W159" s="136"/>
      <c r="X159" s="136"/>
      <c r="Y159" s="136"/>
      <c r="Z159" s="141"/>
      <c r="AA159" s="141"/>
      <c r="AB159" s="141"/>
      <c r="AC159" s="141"/>
      <c r="AD159" s="141"/>
      <c r="AE159" s="142"/>
    </row>
    <row r="160" spans="1:31" ht="15" customHeight="1">
      <c r="A160" s="4" t="s">
        <v>326</v>
      </c>
      <c r="B160" s="57" t="s">
        <v>215</v>
      </c>
      <c r="C160" s="58">
        <v>12</v>
      </c>
      <c r="D160" s="137"/>
      <c r="E160" s="138"/>
      <c r="F160" s="139"/>
      <c r="G160" s="129"/>
      <c r="H160" s="130"/>
      <c r="I160" s="131"/>
      <c r="J160" s="129"/>
      <c r="K160" s="130"/>
      <c r="L160" s="131"/>
      <c r="M160" s="129"/>
      <c r="N160" s="130"/>
      <c r="O160" s="131"/>
      <c r="P160" s="129"/>
      <c r="Q160" s="130"/>
      <c r="R160" s="131"/>
      <c r="S160" s="129"/>
      <c r="T160" s="130"/>
      <c r="U160" s="131"/>
      <c r="V160" s="129"/>
      <c r="W160" s="130"/>
      <c r="X160" s="131"/>
      <c r="Y160" s="129"/>
      <c r="Z160" s="130"/>
      <c r="AA160" s="131"/>
      <c r="AB160" s="23" t="str">
        <f>IF(COUNTBLANK(D160:AA160)&lt;&gt;24,((D160-G160-J160-M160)+P160+S160+V160+Y160)*(IF((B160="z Urzędu Skarbowego")+(B160="zryczałtowany")+(B160="nieopodatkowany"),1/C160,(IF(B160="uzyskany",1/C160,(IF(B160="utracony",((-1)/INDEX($C$160:$C$168,MATCH($AA$48,$B$160:$B$168,0))),IF(B160="nie dotyczy",0,"źle"))))))),"")</f>
        <v/>
      </c>
      <c r="AC160" s="143">
        <f>MAX(0,ROUND(SUM(AB160:AB168),2))</f>
        <v>0</v>
      </c>
      <c r="AD160" s="143"/>
      <c r="AE160" s="143"/>
    </row>
    <row r="161" spans="1:31" ht="15" customHeight="1">
      <c r="A161" s="4" t="s">
        <v>327</v>
      </c>
      <c r="B161" s="57" t="s">
        <v>215</v>
      </c>
      <c r="C161" s="58">
        <v>12</v>
      </c>
      <c r="D161" s="137"/>
      <c r="E161" s="138"/>
      <c r="F161" s="139"/>
      <c r="G161" s="129"/>
      <c r="H161" s="130"/>
      <c r="I161" s="131"/>
      <c r="J161" s="129"/>
      <c r="K161" s="130"/>
      <c r="L161" s="131"/>
      <c r="M161" s="129"/>
      <c r="N161" s="130"/>
      <c r="O161" s="131"/>
      <c r="P161" s="129"/>
      <c r="Q161" s="130"/>
      <c r="R161" s="131"/>
      <c r="S161" s="129"/>
      <c r="T161" s="130"/>
      <c r="U161" s="131"/>
      <c r="V161" s="129"/>
      <c r="W161" s="130"/>
      <c r="X161" s="131"/>
      <c r="Y161" s="129"/>
      <c r="Z161" s="130"/>
      <c r="AA161" s="131"/>
      <c r="AB161" s="23" t="str">
        <f t="shared" ref="AB161:AB168" si="11">IF(COUNTBLANK(D161:AA161)&lt;&gt;24,((D161-G161-J161-M161)+P161+S161+V161+Y161)*(IF((B161="z Urzędu Skarbowego")+(B161="zryczałtowany")+(B161="nieopodatkowany"),1/C161,(IF(B161="uzyskany",1/C161,(IF(B161="utracony",((-1)/INDEX($C$160:$C$168,MATCH($AA$48,$B$160:$B$168,0))),IF(B161="nie dotyczy",0,"źle"))))))),"")</f>
        <v/>
      </c>
      <c r="AC161" s="143"/>
      <c r="AD161" s="143"/>
      <c r="AE161" s="143"/>
    </row>
    <row r="162" spans="1:31" ht="15" customHeight="1">
      <c r="A162" s="4" t="s">
        <v>328</v>
      </c>
      <c r="B162" s="57" t="s">
        <v>215</v>
      </c>
      <c r="C162" s="58">
        <v>12</v>
      </c>
      <c r="D162" s="137"/>
      <c r="E162" s="138"/>
      <c r="F162" s="139"/>
      <c r="G162" s="129"/>
      <c r="H162" s="130"/>
      <c r="I162" s="131"/>
      <c r="J162" s="129"/>
      <c r="K162" s="130"/>
      <c r="L162" s="131"/>
      <c r="M162" s="129"/>
      <c r="N162" s="130"/>
      <c r="O162" s="131"/>
      <c r="P162" s="129"/>
      <c r="Q162" s="130"/>
      <c r="R162" s="131"/>
      <c r="S162" s="129"/>
      <c r="T162" s="130"/>
      <c r="U162" s="131"/>
      <c r="V162" s="129"/>
      <c r="W162" s="130"/>
      <c r="X162" s="131"/>
      <c r="Y162" s="129"/>
      <c r="Z162" s="130"/>
      <c r="AA162" s="131"/>
      <c r="AB162" s="23" t="str">
        <f t="shared" si="11"/>
        <v/>
      </c>
      <c r="AC162" s="143"/>
      <c r="AD162" s="143"/>
      <c r="AE162" s="143"/>
    </row>
    <row r="163" spans="1:31" ht="15" customHeight="1">
      <c r="A163" s="4" t="s">
        <v>329</v>
      </c>
      <c r="B163" s="57" t="s">
        <v>215</v>
      </c>
      <c r="C163" s="58">
        <v>12</v>
      </c>
      <c r="D163" s="137"/>
      <c r="E163" s="138"/>
      <c r="F163" s="139"/>
      <c r="G163" s="129"/>
      <c r="H163" s="130"/>
      <c r="I163" s="131"/>
      <c r="J163" s="129"/>
      <c r="K163" s="130"/>
      <c r="L163" s="131"/>
      <c r="M163" s="129"/>
      <c r="N163" s="130"/>
      <c r="O163" s="131"/>
      <c r="P163" s="129"/>
      <c r="Q163" s="130"/>
      <c r="R163" s="131"/>
      <c r="S163" s="129"/>
      <c r="T163" s="130"/>
      <c r="U163" s="131"/>
      <c r="V163" s="129"/>
      <c r="W163" s="130"/>
      <c r="X163" s="131"/>
      <c r="Y163" s="129"/>
      <c r="Z163" s="130"/>
      <c r="AA163" s="131"/>
      <c r="AB163" s="23" t="str">
        <f t="shared" si="11"/>
        <v/>
      </c>
      <c r="AC163" s="143"/>
      <c r="AD163" s="143"/>
      <c r="AE163" s="143"/>
    </row>
    <row r="164" spans="1:31" ht="15" customHeight="1">
      <c r="A164" s="4" t="s">
        <v>330</v>
      </c>
      <c r="B164" s="57" t="s">
        <v>215</v>
      </c>
      <c r="C164" s="58">
        <v>12</v>
      </c>
      <c r="D164" s="137"/>
      <c r="E164" s="138"/>
      <c r="F164" s="139"/>
      <c r="G164" s="129"/>
      <c r="H164" s="130"/>
      <c r="I164" s="131"/>
      <c r="J164" s="129"/>
      <c r="K164" s="130"/>
      <c r="L164" s="131"/>
      <c r="M164" s="129"/>
      <c r="N164" s="130"/>
      <c r="O164" s="131"/>
      <c r="P164" s="129"/>
      <c r="Q164" s="130"/>
      <c r="R164" s="131"/>
      <c r="S164" s="129"/>
      <c r="T164" s="130"/>
      <c r="U164" s="131"/>
      <c r="V164" s="129"/>
      <c r="W164" s="130"/>
      <c r="X164" s="131"/>
      <c r="Y164" s="129"/>
      <c r="Z164" s="130"/>
      <c r="AA164" s="131"/>
      <c r="AB164" s="23" t="str">
        <f t="shared" si="11"/>
        <v/>
      </c>
      <c r="AC164" s="143"/>
      <c r="AD164" s="143"/>
      <c r="AE164" s="143"/>
    </row>
    <row r="165" spans="1:31" ht="15" customHeight="1">
      <c r="A165" s="4" t="s">
        <v>331</v>
      </c>
      <c r="B165" s="57" t="s">
        <v>215</v>
      </c>
      <c r="C165" s="58">
        <v>12</v>
      </c>
      <c r="D165" s="137"/>
      <c r="E165" s="138"/>
      <c r="F165" s="139"/>
      <c r="G165" s="129"/>
      <c r="H165" s="130"/>
      <c r="I165" s="131"/>
      <c r="J165" s="129"/>
      <c r="K165" s="130"/>
      <c r="L165" s="131"/>
      <c r="M165" s="129"/>
      <c r="N165" s="130"/>
      <c r="O165" s="131"/>
      <c r="P165" s="129"/>
      <c r="Q165" s="130"/>
      <c r="R165" s="131"/>
      <c r="S165" s="129"/>
      <c r="T165" s="130"/>
      <c r="U165" s="131"/>
      <c r="V165" s="129"/>
      <c r="W165" s="130"/>
      <c r="X165" s="131"/>
      <c r="Y165" s="129"/>
      <c r="Z165" s="130"/>
      <c r="AA165" s="131"/>
      <c r="AB165" s="23" t="str">
        <f t="shared" si="11"/>
        <v/>
      </c>
      <c r="AC165" s="143"/>
      <c r="AD165" s="143"/>
      <c r="AE165" s="143"/>
    </row>
    <row r="166" spans="1:31" ht="15" customHeight="1">
      <c r="A166" s="4" t="s">
        <v>332</v>
      </c>
      <c r="B166" s="57" t="s">
        <v>215</v>
      </c>
      <c r="C166" s="58">
        <v>12</v>
      </c>
      <c r="D166" s="137"/>
      <c r="E166" s="138"/>
      <c r="F166" s="139"/>
      <c r="G166" s="129"/>
      <c r="H166" s="130"/>
      <c r="I166" s="131"/>
      <c r="J166" s="129"/>
      <c r="K166" s="130"/>
      <c r="L166" s="131"/>
      <c r="M166" s="129"/>
      <c r="N166" s="130"/>
      <c r="O166" s="131"/>
      <c r="P166" s="129"/>
      <c r="Q166" s="130"/>
      <c r="R166" s="131"/>
      <c r="S166" s="129"/>
      <c r="T166" s="130"/>
      <c r="U166" s="131"/>
      <c r="V166" s="129"/>
      <c r="W166" s="130"/>
      <c r="X166" s="131"/>
      <c r="Y166" s="129"/>
      <c r="Z166" s="130"/>
      <c r="AA166" s="131"/>
      <c r="AB166" s="23" t="str">
        <f t="shared" si="11"/>
        <v/>
      </c>
      <c r="AC166" s="143"/>
      <c r="AD166" s="143"/>
      <c r="AE166" s="143"/>
    </row>
    <row r="167" spans="1:31" ht="15" customHeight="1">
      <c r="A167" s="4" t="s">
        <v>333</v>
      </c>
      <c r="B167" s="57" t="s">
        <v>215</v>
      </c>
      <c r="C167" s="58">
        <v>12</v>
      </c>
      <c r="D167" s="137"/>
      <c r="E167" s="138"/>
      <c r="F167" s="139"/>
      <c r="G167" s="129"/>
      <c r="H167" s="130"/>
      <c r="I167" s="131"/>
      <c r="J167" s="129"/>
      <c r="K167" s="130"/>
      <c r="L167" s="131"/>
      <c r="M167" s="129"/>
      <c r="N167" s="130"/>
      <c r="O167" s="131"/>
      <c r="P167" s="129"/>
      <c r="Q167" s="130"/>
      <c r="R167" s="131"/>
      <c r="S167" s="129"/>
      <c r="T167" s="130"/>
      <c r="U167" s="131"/>
      <c r="V167" s="129"/>
      <c r="W167" s="130"/>
      <c r="X167" s="131"/>
      <c r="Y167" s="129"/>
      <c r="Z167" s="130"/>
      <c r="AA167" s="131"/>
      <c r="AB167" s="23" t="str">
        <f t="shared" si="11"/>
        <v/>
      </c>
      <c r="AC167" s="143"/>
      <c r="AD167" s="143"/>
      <c r="AE167" s="143"/>
    </row>
    <row r="168" spans="1:31" ht="15" customHeight="1">
      <c r="A168" s="4" t="s">
        <v>334</v>
      </c>
      <c r="B168" s="57" t="s">
        <v>215</v>
      </c>
      <c r="C168" s="58">
        <v>12</v>
      </c>
      <c r="D168" s="137"/>
      <c r="E168" s="138"/>
      <c r="F168" s="139"/>
      <c r="G168" s="129"/>
      <c r="H168" s="130"/>
      <c r="I168" s="131"/>
      <c r="J168" s="129"/>
      <c r="K168" s="130"/>
      <c r="L168" s="131"/>
      <c r="M168" s="129"/>
      <c r="N168" s="130"/>
      <c r="O168" s="131"/>
      <c r="P168" s="129"/>
      <c r="Q168" s="130"/>
      <c r="R168" s="131"/>
      <c r="S168" s="129"/>
      <c r="T168" s="130"/>
      <c r="U168" s="131"/>
      <c r="V168" s="129"/>
      <c r="W168" s="130"/>
      <c r="X168" s="131"/>
      <c r="Y168" s="129"/>
      <c r="Z168" s="130"/>
      <c r="AA168" s="131"/>
      <c r="AB168" s="23" t="str">
        <f t="shared" si="11"/>
        <v/>
      </c>
      <c r="AC168" s="143"/>
      <c r="AD168" s="143"/>
      <c r="AE168" s="143"/>
    </row>
    <row r="169" spans="1:31" ht="15" customHeight="1">
      <c r="A169" s="4">
        <v>13</v>
      </c>
      <c r="B169" s="15" t="s">
        <v>221</v>
      </c>
      <c r="C169" s="144"/>
      <c r="D169" s="144"/>
      <c r="E169" s="144"/>
      <c r="F169" s="144"/>
      <c r="G169" s="144"/>
      <c r="H169" s="144"/>
      <c r="I169" s="144"/>
      <c r="J169" s="144"/>
      <c r="K169" s="22"/>
      <c r="L169" s="135" t="s">
        <v>222</v>
      </c>
      <c r="M169" s="136"/>
      <c r="N169" s="136"/>
      <c r="O169" s="136"/>
      <c r="P169" s="136"/>
      <c r="Q169" s="136"/>
      <c r="R169" s="145"/>
      <c r="S169" s="145"/>
      <c r="T169" s="146"/>
      <c r="U169" s="19"/>
      <c r="V169" s="135" t="s">
        <v>223</v>
      </c>
      <c r="W169" s="136"/>
      <c r="X169" s="136"/>
      <c r="Y169" s="136"/>
      <c r="Z169" s="141"/>
      <c r="AA169" s="141"/>
      <c r="AB169" s="141"/>
      <c r="AC169" s="141"/>
      <c r="AD169" s="141"/>
      <c r="AE169" s="142"/>
    </row>
    <row r="170" spans="1:31" ht="15" customHeight="1">
      <c r="A170" s="4" t="s">
        <v>335</v>
      </c>
      <c r="B170" s="57" t="s">
        <v>215</v>
      </c>
      <c r="C170" s="58">
        <v>12</v>
      </c>
      <c r="D170" s="137"/>
      <c r="E170" s="138"/>
      <c r="F170" s="139"/>
      <c r="G170" s="129"/>
      <c r="H170" s="130"/>
      <c r="I170" s="131"/>
      <c r="J170" s="129"/>
      <c r="K170" s="130"/>
      <c r="L170" s="131"/>
      <c r="M170" s="129"/>
      <c r="N170" s="130"/>
      <c r="O170" s="131"/>
      <c r="P170" s="129"/>
      <c r="Q170" s="130"/>
      <c r="R170" s="131"/>
      <c r="S170" s="129"/>
      <c r="T170" s="130"/>
      <c r="U170" s="131"/>
      <c r="V170" s="129"/>
      <c r="W170" s="130"/>
      <c r="X170" s="131"/>
      <c r="Y170" s="129"/>
      <c r="Z170" s="130"/>
      <c r="AA170" s="131"/>
      <c r="AB170" s="23" t="str">
        <f t="shared" ref="AB170:AB178" si="12">IF(COUNTBLANK(D170:AA170)&lt;&gt;24,((D170-G170-J170-M170)+P170+S170+V170+Y170)*(IF((B170="z Urzędu Skarbowego")+(B170="zryczałtowany")+(B170="nieopodatkowany"),1/C170,(IF(B170="uzyskany",1/C170,(IF(B170="utracony",((-1)/INDEX($C$170:$C$178,MATCH($AA$48,$B$170:$B$178,0))),IF(B170="nie dotyczy",0,"źle"))))))),"")</f>
        <v/>
      </c>
      <c r="AC170" s="143">
        <f>MAX(0,ROUND(SUM(AB170:AB178),2))</f>
        <v>0</v>
      </c>
      <c r="AD170" s="143"/>
      <c r="AE170" s="143"/>
    </row>
    <row r="171" spans="1:31" ht="15" customHeight="1">
      <c r="A171" s="4" t="s">
        <v>336</v>
      </c>
      <c r="B171" s="57" t="s">
        <v>215</v>
      </c>
      <c r="C171" s="58">
        <v>12</v>
      </c>
      <c r="D171" s="137"/>
      <c r="E171" s="138"/>
      <c r="F171" s="139"/>
      <c r="G171" s="129"/>
      <c r="H171" s="130"/>
      <c r="I171" s="131"/>
      <c r="J171" s="129"/>
      <c r="K171" s="130"/>
      <c r="L171" s="131"/>
      <c r="M171" s="129"/>
      <c r="N171" s="130"/>
      <c r="O171" s="131"/>
      <c r="P171" s="129"/>
      <c r="Q171" s="130"/>
      <c r="R171" s="131"/>
      <c r="S171" s="129"/>
      <c r="T171" s="130"/>
      <c r="U171" s="131"/>
      <c r="V171" s="129"/>
      <c r="W171" s="130"/>
      <c r="X171" s="131"/>
      <c r="Y171" s="129"/>
      <c r="Z171" s="130"/>
      <c r="AA171" s="131"/>
      <c r="AB171" s="23" t="str">
        <f t="shared" si="12"/>
        <v/>
      </c>
      <c r="AC171" s="143"/>
      <c r="AD171" s="143"/>
      <c r="AE171" s="143"/>
    </row>
    <row r="172" spans="1:31" ht="15" customHeight="1">
      <c r="A172" s="4" t="s">
        <v>337</v>
      </c>
      <c r="B172" s="57" t="s">
        <v>215</v>
      </c>
      <c r="C172" s="58">
        <v>12</v>
      </c>
      <c r="D172" s="137"/>
      <c r="E172" s="138"/>
      <c r="F172" s="139"/>
      <c r="G172" s="129"/>
      <c r="H172" s="130"/>
      <c r="I172" s="131"/>
      <c r="J172" s="129"/>
      <c r="K172" s="130"/>
      <c r="L172" s="131"/>
      <c r="M172" s="129"/>
      <c r="N172" s="130"/>
      <c r="O172" s="131"/>
      <c r="P172" s="129"/>
      <c r="Q172" s="130"/>
      <c r="R172" s="131"/>
      <c r="S172" s="129"/>
      <c r="T172" s="130"/>
      <c r="U172" s="131"/>
      <c r="V172" s="129"/>
      <c r="W172" s="130"/>
      <c r="X172" s="131"/>
      <c r="Y172" s="129"/>
      <c r="Z172" s="130"/>
      <c r="AA172" s="131"/>
      <c r="AB172" s="23" t="str">
        <f t="shared" si="12"/>
        <v/>
      </c>
      <c r="AC172" s="143"/>
      <c r="AD172" s="143"/>
      <c r="AE172" s="143"/>
    </row>
    <row r="173" spans="1:31" ht="15" customHeight="1">
      <c r="A173" s="4" t="s">
        <v>338</v>
      </c>
      <c r="B173" s="57" t="s">
        <v>215</v>
      </c>
      <c r="C173" s="58">
        <v>12</v>
      </c>
      <c r="D173" s="137"/>
      <c r="E173" s="138"/>
      <c r="F173" s="139"/>
      <c r="G173" s="129"/>
      <c r="H173" s="130"/>
      <c r="I173" s="131"/>
      <c r="J173" s="129"/>
      <c r="K173" s="130"/>
      <c r="L173" s="131"/>
      <c r="M173" s="129"/>
      <c r="N173" s="130"/>
      <c r="O173" s="131"/>
      <c r="P173" s="129"/>
      <c r="Q173" s="130"/>
      <c r="R173" s="131"/>
      <c r="S173" s="129"/>
      <c r="T173" s="130"/>
      <c r="U173" s="131"/>
      <c r="V173" s="129"/>
      <c r="W173" s="130"/>
      <c r="X173" s="131"/>
      <c r="Y173" s="129"/>
      <c r="Z173" s="130"/>
      <c r="AA173" s="131"/>
      <c r="AB173" s="23" t="str">
        <f t="shared" si="12"/>
        <v/>
      </c>
      <c r="AC173" s="143"/>
      <c r="AD173" s="143"/>
      <c r="AE173" s="143"/>
    </row>
    <row r="174" spans="1:31" ht="15" customHeight="1">
      <c r="A174" s="4" t="s">
        <v>339</v>
      </c>
      <c r="B174" s="57" t="s">
        <v>215</v>
      </c>
      <c r="C174" s="58">
        <v>12</v>
      </c>
      <c r="D174" s="137"/>
      <c r="E174" s="138"/>
      <c r="F174" s="139"/>
      <c r="G174" s="129"/>
      <c r="H174" s="130"/>
      <c r="I174" s="131"/>
      <c r="J174" s="129"/>
      <c r="K174" s="130"/>
      <c r="L174" s="131"/>
      <c r="M174" s="129"/>
      <c r="N174" s="130"/>
      <c r="O174" s="131"/>
      <c r="P174" s="129"/>
      <c r="Q174" s="130"/>
      <c r="R174" s="131"/>
      <c r="S174" s="129"/>
      <c r="T174" s="130"/>
      <c r="U174" s="131"/>
      <c r="V174" s="129"/>
      <c r="W174" s="130"/>
      <c r="X174" s="131"/>
      <c r="Y174" s="129"/>
      <c r="Z174" s="130"/>
      <c r="AA174" s="131"/>
      <c r="AB174" s="23" t="str">
        <f t="shared" si="12"/>
        <v/>
      </c>
      <c r="AC174" s="143"/>
      <c r="AD174" s="143"/>
      <c r="AE174" s="143"/>
    </row>
    <row r="175" spans="1:31" ht="15" customHeight="1">
      <c r="A175" s="4" t="s">
        <v>340</v>
      </c>
      <c r="B175" s="57" t="s">
        <v>215</v>
      </c>
      <c r="C175" s="58">
        <v>12</v>
      </c>
      <c r="D175" s="137"/>
      <c r="E175" s="138"/>
      <c r="F175" s="139"/>
      <c r="G175" s="129"/>
      <c r="H175" s="130"/>
      <c r="I175" s="131"/>
      <c r="J175" s="129"/>
      <c r="K175" s="130"/>
      <c r="L175" s="131"/>
      <c r="M175" s="129"/>
      <c r="N175" s="130"/>
      <c r="O175" s="131"/>
      <c r="P175" s="129"/>
      <c r="Q175" s="130"/>
      <c r="R175" s="131"/>
      <c r="S175" s="129"/>
      <c r="T175" s="130"/>
      <c r="U175" s="131"/>
      <c r="V175" s="129"/>
      <c r="W175" s="130"/>
      <c r="X175" s="131"/>
      <c r="Y175" s="129"/>
      <c r="Z175" s="130"/>
      <c r="AA175" s="131"/>
      <c r="AB175" s="23" t="str">
        <f t="shared" si="12"/>
        <v/>
      </c>
      <c r="AC175" s="143"/>
      <c r="AD175" s="143"/>
      <c r="AE175" s="143"/>
    </row>
    <row r="176" spans="1:31" ht="15" customHeight="1">
      <c r="A176" s="4" t="s">
        <v>341</v>
      </c>
      <c r="B176" s="57" t="s">
        <v>215</v>
      </c>
      <c r="C176" s="58">
        <v>12</v>
      </c>
      <c r="D176" s="137"/>
      <c r="E176" s="138"/>
      <c r="F176" s="139"/>
      <c r="G176" s="129"/>
      <c r="H176" s="130"/>
      <c r="I176" s="131"/>
      <c r="J176" s="129"/>
      <c r="K176" s="130"/>
      <c r="L176" s="131"/>
      <c r="M176" s="129"/>
      <c r="N176" s="130"/>
      <c r="O176" s="131"/>
      <c r="P176" s="129"/>
      <c r="Q176" s="130"/>
      <c r="R176" s="131"/>
      <c r="S176" s="129"/>
      <c r="T176" s="130"/>
      <c r="U176" s="131"/>
      <c r="V176" s="129"/>
      <c r="W176" s="130"/>
      <c r="X176" s="131"/>
      <c r="Y176" s="129"/>
      <c r="Z176" s="130"/>
      <c r="AA176" s="131"/>
      <c r="AB176" s="23" t="str">
        <f t="shared" si="12"/>
        <v/>
      </c>
      <c r="AC176" s="143"/>
      <c r="AD176" s="143"/>
      <c r="AE176" s="143"/>
    </row>
    <row r="177" spans="1:31" ht="15" customHeight="1">
      <c r="A177" s="4" t="s">
        <v>342</v>
      </c>
      <c r="B177" s="57" t="s">
        <v>215</v>
      </c>
      <c r="C177" s="58">
        <v>12</v>
      </c>
      <c r="D177" s="137"/>
      <c r="E177" s="138"/>
      <c r="F177" s="139"/>
      <c r="G177" s="129"/>
      <c r="H177" s="130"/>
      <c r="I177" s="131"/>
      <c r="J177" s="129"/>
      <c r="K177" s="130"/>
      <c r="L177" s="131"/>
      <c r="M177" s="129"/>
      <c r="N177" s="130"/>
      <c r="O177" s="131"/>
      <c r="P177" s="129"/>
      <c r="Q177" s="130"/>
      <c r="R177" s="131"/>
      <c r="S177" s="129"/>
      <c r="T177" s="130"/>
      <c r="U177" s="131"/>
      <c r="V177" s="129"/>
      <c r="W177" s="130"/>
      <c r="X177" s="131"/>
      <c r="Y177" s="129"/>
      <c r="Z177" s="130"/>
      <c r="AA177" s="131"/>
      <c r="AB177" s="23" t="str">
        <f t="shared" si="12"/>
        <v/>
      </c>
      <c r="AC177" s="143"/>
      <c r="AD177" s="143"/>
      <c r="AE177" s="143"/>
    </row>
    <row r="178" spans="1:31" ht="15" customHeight="1">
      <c r="A178" s="4" t="s">
        <v>343</v>
      </c>
      <c r="B178" s="57" t="s">
        <v>215</v>
      </c>
      <c r="C178" s="58">
        <v>12</v>
      </c>
      <c r="D178" s="137"/>
      <c r="E178" s="138"/>
      <c r="F178" s="139"/>
      <c r="G178" s="129"/>
      <c r="H178" s="130"/>
      <c r="I178" s="131"/>
      <c r="J178" s="129"/>
      <c r="K178" s="130"/>
      <c r="L178" s="131"/>
      <c r="M178" s="129"/>
      <c r="N178" s="130"/>
      <c r="O178" s="131"/>
      <c r="P178" s="129"/>
      <c r="Q178" s="130"/>
      <c r="R178" s="131"/>
      <c r="S178" s="129"/>
      <c r="T178" s="130"/>
      <c r="U178" s="131"/>
      <c r="V178" s="129"/>
      <c r="W178" s="130"/>
      <c r="X178" s="131"/>
      <c r="Y178" s="129"/>
      <c r="Z178" s="130"/>
      <c r="AA178" s="131"/>
      <c r="AB178" s="23" t="str">
        <f t="shared" si="12"/>
        <v/>
      </c>
      <c r="AC178" s="143"/>
      <c r="AD178" s="143"/>
      <c r="AE178" s="143"/>
    </row>
    <row r="179" spans="1:31" ht="15" customHeight="1">
      <c r="A179" s="4">
        <v>14</v>
      </c>
      <c r="B179" s="15" t="s">
        <v>221</v>
      </c>
      <c r="C179" s="144"/>
      <c r="D179" s="144"/>
      <c r="E179" s="144"/>
      <c r="F179" s="144"/>
      <c r="G179" s="144"/>
      <c r="H179" s="144"/>
      <c r="I179" s="144"/>
      <c r="J179" s="144"/>
      <c r="K179" s="22"/>
      <c r="L179" s="135" t="s">
        <v>222</v>
      </c>
      <c r="M179" s="136"/>
      <c r="N179" s="136"/>
      <c r="O179" s="136"/>
      <c r="P179" s="136"/>
      <c r="Q179" s="136"/>
      <c r="R179" s="145"/>
      <c r="S179" s="145"/>
      <c r="T179" s="146"/>
      <c r="U179" s="19"/>
      <c r="V179" s="135" t="s">
        <v>223</v>
      </c>
      <c r="W179" s="136"/>
      <c r="X179" s="136"/>
      <c r="Y179" s="136"/>
      <c r="Z179" s="141"/>
      <c r="AA179" s="141"/>
      <c r="AB179" s="141"/>
      <c r="AC179" s="141"/>
      <c r="AD179" s="141"/>
      <c r="AE179" s="142"/>
    </row>
    <row r="180" spans="1:31" ht="15" customHeight="1">
      <c r="A180" s="4" t="s">
        <v>344</v>
      </c>
      <c r="B180" s="57" t="s">
        <v>215</v>
      </c>
      <c r="C180" s="58">
        <v>12</v>
      </c>
      <c r="D180" s="137"/>
      <c r="E180" s="138"/>
      <c r="F180" s="139"/>
      <c r="G180" s="129"/>
      <c r="H180" s="130"/>
      <c r="I180" s="131"/>
      <c r="J180" s="129"/>
      <c r="K180" s="130"/>
      <c r="L180" s="131"/>
      <c r="M180" s="129"/>
      <c r="N180" s="130"/>
      <c r="O180" s="131"/>
      <c r="P180" s="129"/>
      <c r="Q180" s="130"/>
      <c r="R180" s="131"/>
      <c r="S180" s="129"/>
      <c r="T180" s="130"/>
      <c r="U180" s="131"/>
      <c r="V180" s="129"/>
      <c r="W180" s="130"/>
      <c r="X180" s="131"/>
      <c r="Y180" s="129"/>
      <c r="Z180" s="130"/>
      <c r="AA180" s="131"/>
      <c r="AB180" s="23" t="str">
        <f>IF(COUNTBLANK(D180:AA180)&lt;&gt;24,((D180-G180-J180-M180)+P180+S180+V180+Y180)*(IF((B180="z Urzędu Skarbowego")+(B180="zryczałtowany")+(B180="nieopodatkowany"),1/C180,(IF(B180="uzyskany",1/C180,(IF(B180="utracony",((-1)/INDEX($C$180:$C$188,MATCH($AA$48,$B$180:$B$188,0))),IF(B180="nie dotyczy",0,"źle"))))))),"")</f>
        <v/>
      </c>
      <c r="AC180" s="143">
        <f>MAX(0,ROUND(SUM(AB180:AB188),2))</f>
        <v>0</v>
      </c>
      <c r="AD180" s="143"/>
      <c r="AE180" s="143"/>
    </row>
    <row r="181" spans="1:31" ht="15" customHeight="1">
      <c r="A181" s="4" t="s">
        <v>345</v>
      </c>
      <c r="B181" s="57" t="s">
        <v>215</v>
      </c>
      <c r="C181" s="58">
        <v>12</v>
      </c>
      <c r="D181" s="137"/>
      <c r="E181" s="138"/>
      <c r="F181" s="139"/>
      <c r="G181" s="129"/>
      <c r="H181" s="130"/>
      <c r="I181" s="131"/>
      <c r="J181" s="129"/>
      <c r="K181" s="130"/>
      <c r="L181" s="131"/>
      <c r="M181" s="129"/>
      <c r="N181" s="130"/>
      <c r="O181" s="131"/>
      <c r="P181" s="129"/>
      <c r="Q181" s="130"/>
      <c r="R181" s="131"/>
      <c r="S181" s="129"/>
      <c r="T181" s="130"/>
      <c r="U181" s="131"/>
      <c r="V181" s="129"/>
      <c r="W181" s="130"/>
      <c r="X181" s="131"/>
      <c r="Y181" s="129"/>
      <c r="Z181" s="130"/>
      <c r="AA181" s="131"/>
      <c r="AB181" s="23" t="str">
        <f t="shared" ref="AB181:AB188" si="13">IF(COUNTBLANK(D181:AA181)&lt;&gt;24,((D181-G181-J181-M181)+P181+S181+V181+Y181)*(IF((B181="z Urzędu Skarbowego")+(B181="zryczałtowany")+(B181="nieopodatkowany"),1/C181,(IF(B181="uzyskany",1/C181,(IF(B181="utracony",((-1)/INDEX($C$180:$C$188,MATCH($AA$48,$B$180:$B$188,0))),IF(B181="nie dotyczy",0,"źle"))))))),"")</f>
        <v/>
      </c>
      <c r="AC181" s="143"/>
      <c r="AD181" s="143"/>
      <c r="AE181" s="143"/>
    </row>
    <row r="182" spans="1:31" ht="15" customHeight="1">
      <c r="A182" s="4" t="s">
        <v>346</v>
      </c>
      <c r="B182" s="57" t="s">
        <v>215</v>
      </c>
      <c r="C182" s="58">
        <v>12</v>
      </c>
      <c r="D182" s="137"/>
      <c r="E182" s="138"/>
      <c r="F182" s="139"/>
      <c r="G182" s="129"/>
      <c r="H182" s="130"/>
      <c r="I182" s="131"/>
      <c r="J182" s="129"/>
      <c r="K182" s="130"/>
      <c r="L182" s="131"/>
      <c r="M182" s="129"/>
      <c r="N182" s="130"/>
      <c r="O182" s="131"/>
      <c r="P182" s="129"/>
      <c r="Q182" s="130"/>
      <c r="R182" s="131"/>
      <c r="S182" s="129"/>
      <c r="T182" s="130"/>
      <c r="U182" s="131"/>
      <c r="V182" s="129"/>
      <c r="W182" s="130"/>
      <c r="X182" s="131"/>
      <c r="Y182" s="129"/>
      <c r="Z182" s="130"/>
      <c r="AA182" s="131"/>
      <c r="AB182" s="23" t="str">
        <f t="shared" si="13"/>
        <v/>
      </c>
      <c r="AC182" s="143"/>
      <c r="AD182" s="143"/>
      <c r="AE182" s="143"/>
    </row>
    <row r="183" spans="1:31" ht="15" customHeight="1">
      <c r="A183" s="4" t="s">
        <v>347</v>
      </c>
      <c r="B183" s="57" t="s">
        <v>215</v>
      </c>
      <c r="C183" s="58">
        <v>12</v>
      </c>
      <c r="D183" s="137"/>
      <c r="E183" s="138"/>
      <c r="F183" s="139"/>
      <c r="G183" s="129"/>
      <c r="H183" s="130"/>
      <c r="I183" s="131"/>
      <c r="J183" s="129"/>
      <c r="K183" s="130"/>
      <c r="L183" s="131"/>
      <c r="M183" s="129"/>
      <c r="N183" s="130"/>
      <c r="O183" s="131"/>
      <c r="P183" s="129"/>
      <c r="Q183" s="130"/>
      <c r="R183" s="131"/>
      <c r="S183" s="129"/>
      <c r="T183" s="130"/>
      <c r="U183" s="131"/>
      <c r="V183" s="129"/>
      <c r="W183" s="130"/>
      <c r="X183" s="131"/>
      <c r="Y183" s="129"/>
      <c r="Z183" s="130"/>
      <c r="AA183" s="131"/>
      <c r="AB183" s="23" t="str">
        <f t="shared" si="13"/>
        <v/>
      </c>
      <c r="AC183" s="143"/>
      <c r="AD183" s="143"/>
      <c r="AE183" s="143"/>
    </row>
    <row r="184" spans="1:31" ht="15" customHeight="1">
      <c r="A184" s="4" t="s">
        <v>348</v>
      </c>
      <c r="B184" s="57" t="s">
        <v>215</v>
      </c>
      <c r="C184" s="58">
        <v>12</v>
      </c>
      <c r="D184" s="137"/>
      <c r="E184" s="138"/>
      <c r="F184" s="139"/>
      <c r="G184" s="129"/>
      <c r="H184" s="130"/>
      <c r="I184" s="131"/>
      <c r="J184" s="129"/>
      <c r="K184" s="130"/>
      <c r="L184" s="131"/>
      <c r="M184" s="129"/>
      <c r="N184" s="130"/>
      <c r="O184" s="131"/>
      <c r="P184" s="129"/>
      <c r="Q184" s="130"/>
      <c r="R184" s="131"/>
      <c r="S184" s="129"/>
      <c r="T184" s="130"/>
      <c r="U184" s="131"/>
      <c r="V184" s="129"/>
      <c r="W184" s="130"/>
      <c r="X184" s="131"/>
      <c r="Y184" s="129"/>
      <c r="Z184" s="130"/>
      <c r="AA184" s="131"/>
      <c r="AB184" s="23" t="str">
        <f t="shared" si="13"/>
        <v/>
      </c>
      <c r="AC184" s="143"/>
      <c r="AD184" s="143"/>
      <c r="AE184" s="143"/>
    </row>
    <row r="185" spans="1:31" ht="15" customHeight="1">
      <c r="A185" s="4" t="s">
        <v>349</v>
      </c>
      <c r="B185" s="57" t="s">
        <v>215</v>
      </c>
      <c r="C185" s="58">
        <v>12</v>
      </c>
      <c r="D185" s="137"/>
      <c r="E185" s="138"/>
      <c r="F185" s="139"/>
      <c r="G185" s="129"/>
      <c r="H185" s="130"/>
      <c r="I185" s="131"/>
      <c r="J185" s="129"/>
      <c r="K185" s="130"/>
      <c r="L185" s="131"/>
      <c r="M185" s="129"/>
      <c r="N185" s="130"/>
      <c r="O185" s="131"/>
      <c r="P185" s="129"/>
      <c r="Q185" s="130"/>
      <c r="R185" s="131"/>
      <c r="S185" s="129"/>
      <c r="T185" s="130"/>
      <c r="U185" s="131"/>
      <c r="V185" s="129"/>
      <c r="W185" s="130"/>
      <c r="X185" s="131"/>
      <c r="Y185" s="129"/>
      <c r="Z185" s="130"/>
      <c r="AA185" s="131"/>
      <c r="AB185" s="23" t="str">
        <f t="shared" si="13"/>
        <v/>
      </c>
      <c r="AC185" s="143"/>
      <c r="AD185" s="143"/>
      <c r="AE185" s="143"/>
    </row>
    <row r="186" spans="1:31" ht="15" customHeight="1">
      <c r="A186" s="4" t="s">
        <v>350</v>
      </c>
      <c r="B186" s="57" t="s">
        <v>215</v>
      </c>
      <c r="C186" s="58">
        <v>12</v>
      </c>
      <c r="D186" s="137"/>
      <c r="E186" s="138"/>
      <c r="F186" s="139"/>
      <c r="G186" s="129"/>
      <c r="H186" s="130"/>
      <c r="I186" s="131"/>
      <c r="J186" s="129"/>
      <c r="K186" s="130"/>
      <c r="L186" s="131"/>
      <c r="M186" s="129"/>
      <c r="N186" s="130"/>
      <c r="O186" s="131"/>
      <c r="P186" s="129"/>
      <c r="Q186" s="130"/>
      <c r="R186" s="131"/>
      <c r="S186" s="129"/>
      <c r="T186" s="130"/>
      <c r="U186" s="131"/>
      <c r="V186" s="129"/>
      <c r="W186" s="130"/>
      <c r="X186" s="131"/>
      <c r="Y186" s="129"/>
      <c r="Z186" s="130"/>
      <c r="AA186" s="131"/>
      <c r="AB186" s="23" t="str">
        <f t="shared" si="13"/>
        <v/>
      </c>
      <c r="AC186" s="143"/>
      <c r="AD186" s="143"/>
      <c r="AE186" s="143"/>
    </row>
    <row r="187" spans="1:31" ht="15" customHeight="1">
      <c r="A187" s="4" t="s">
        <v>351</v>
      </c>
      <c r="B187" s="57" t="s">
        <v>215</v>
      </c>
      <c r="C187" s="58">
        <v>12</v>
      </c>
      <c r="D187" s="137"/>
      <c r="E187" s="138"/>
      <c r="F187" s="139"/>
      <c r="G187" s="129"/>
      <c r="H187" s="130"/>
      <c r="I187" s="131"/>
      <c r="J187" s="129"/>
      <c r="K187" s="130"/>
      <c r="L187" s="131"/>
      <c r="M187" s="129"/>
      <c r="N187" s="130"/>
      <c r="O187" s="131"/>
      <c r="P187" s="129"/>
      <c r="Q187" s="130"/>
      <c r="R187" s="131"/>
      <c r="S187" s="129"/>
      <c r="T187" s="130"/>
      <c r="U187" s="131"/>
      <c r="V187" s="129"/>
      <c r="W187" s="130"/>
      <c r="X187" s="131"/>
      <c r="Y187" s="129"/>
      <c r="Z187" s="130"/>
      <c r="AA187" s="131"/>
      <c r="AB187" s="23" t="str">
        <f t="shared" si="13"/>
        <v/>
      </c>
      <c r="AC187" s="143"/>
      <c r="AD187" s="143"/>
      <c r="AE187" s="143"/>
    </row>
    <row r="188" spans="1:31" ht="15" customHeight="1">
      <c r="A188" s="4" t="s">
        <v>352</v>
      </c>
      <c r="B188" s="57" t="s">
        <v>215</v>
      </c>
      <c r="C188" s="58">
        <v>12</v>
      </c>
      <c r="D188" s="137"/>
      <c r="E188" s="138"/>
      <c r="F188" s="139"/>
      <c r="G188" s="129"/>
      <c r="H188" s="130"/>
      <c r="I188" s="131"/>
      <c r="J188" s="129"/>
      <c r="K188" s="130"/>
      <c r="L188" s="131"/>
      <c r="M188" s="129"/>
      <c r="N188" s="130"/>
      <c r="O188" s="131"/>
      <c r="P188" s="129"/>
      <c r="Q188" s="130"/>
      <c r="R188" s="131"/>
      <c r="S188" s="129"/>
      <c r="T188" s="130"/>
      <c r="U188" s="131"/>
      <c r="V188" s="129"/>
      <c r="W188" s="130"/>
      <c r="X188" s="131"/>
      <c r="Y188" s="129"/>
      <c r="Z188" s="130"/>
      <c r="AA188" s="131"/>
      <c r="AB188" s="23" t="str">
        <f t="shared" si="13"/>
        <v/>
      </c>
      <c r="AC188" s="143"/>
      <c r="AD188" s="143"/>
      <c r="AE188" s="143"/>
    </row>
    <row r="189" spans="1:31" ht="15" customHeight="1">
      <c r="A189" s="4">
        <v>15</v>
      </c>
      <c r="B189" s="15" t="s">
        <v>221</v>
      </c>
      <c r="C189" s="144"/>
      <c r="D189" s="144"/>
      <c r="E189" s="144"/>
      <c r="F189" s="144"/>
      <c r="G189" s="144"/>
      <c r="H189" s="144"/>
      <c r="I189" s="144"/>
      <c r="J189" s="144"/>
      <c r="K189" s="22"/>
      <c r="L189" s="135" t="s">
        <v>222</v>
      </c>
      <c r="M189" s="136"/>
      <c r="N189" s="136"/>
      <c r="O189" s="136"/>
      <c r="P189" s="136"/>
      <c r="Q189" s="136"/>
      <c r="R189" s="145"/>
      <c r="S189" s="145"/>
      <c r="T189" s="146"/>
      <c r="U189" s="19"/>
      <c r="V189" s="135" t="s">
        <v>223</v>
      </c>
      <c r="W189" s="136"/>
      <c r="X189" s="136"/>
      <c r="Y189" s="136"/>
      <c r="Z189" s="141"/>
      <c r="AA189" s="141"/>
      <c r="AB189" s="141"/>
      <c r="AC189" s="141"/>
      <c r="AD189" s="141"/>
      <c r="AE189" s="142"/>
    </row>
    <row r="190" spans="1:31" ht="15" customHeight="1">
      <c r="A190" s="4" t="s">
        <v>353</v>
      </c>
      <c r="B190" s="57" t="s">
        <v>215</v>
      </c>
      <c r="C190" s="58">
        <v>12</v>
      </c>
      <c r="D190" s="137"/>
      <c r="E190" s="138"/>
      <c r="F190" s="139"/>
      <c r="G190" s="129"/>
      <c r="H190" s="130"/>
      <c r="I190" s="131"/>
      <c r="J190" s="129"/>
      <c r="K190" s="130"/>
      <c r="L190" s="131"/>
      <c r="M190" s="129"/>
      <c r="N190" s="130"/>
      <c r="O190" s="131"/>
      <c r="P190" s="129"/>
      <c r="Q190" s="130"/>
      <c r="R190" s="131"/>
      <c r="S190" s="129"/>
      <c r="T190" s="130"/>
      <c r="U190" s="131"/>
      <c r="V190" s="129"/>
      <c r="W190" s="130"/>
      <c r="X190" s="131"/>
      <c r="Y190" s="129"/>
      <c r="Z190" s="130"/>
      <c r="AA190" s="131"/>
      <c r="AB190" s="23" t="str">
        <f>IF(COUNTBLANK(D190:AA190)&lt;&gt;24,((D190-G190-J190-M190)+P190+S190+V190+Y190)*(IF((B190="z Urzędu Skarbowego")+(B190="zryczałtowany")+(B190="nieopodatkowany"),1/C190,(IF(B190="uzyskany",1/C190,(IF(B190="utracony",((-1)/INDEX($C$190:$C$198,MATCH($AA$48,$B$190:$B$198,0))),IF(B190="nie dotyczy",0,"źle"))))))),"")</f>
        <v/>
      </c>
      <c r="AC190" s="143">
        <f>MAX(0,ROUND(SUM(AB190:AB198),2))</f>
        <v>0</v>
      </c>
      <c r="AD190" s="143"/>
      <c r="AE190" s="143"/>
    </row>
    <row r="191" spans="1:31" ht="15" customHeight="1">
      <c r="A191" s="4" t="s">
        <v>354</v>
      </c>
      <c r="B191" s="57" t="s">
        <v>215</v>
      </c>
      <c r="C191" s="58">
        <v>12</v>
      </c>
      <c r="D191" s="137"/>
      <c r="E191" s="138"/>
      <c r="F191" s="139"/>
      <c r="G191" s="129"/>
      <c r="H191" s="130"/>
      <c r="I191" s="131"/>
      <c r="J191" s="129"/>
      <c r="K191" s="130"/>
      <c r="L191" s="131"/>
      <c r="M191" s="129"/>
      <c r="N191" s="130"/>
      <c r="O191" s="131"/>
      <c r="P191" s="129"/>
      <c r="Q191" s="130"/>
      <c r="R191" s="131"/>
      <c r="S191" s="129"/>
      <c r="T191" s="130"/>
      <c r="U191" s="131"/>
      <c r="V191" s="129"/>
      <c r="W191" s="130"/>
      <c r="X191" s="131"/>
      <c r="Y191" s="129"/>
      <c r="Z191" s="130"/>
      <c r="AA191" s="131"/>
      <c r="AB191" s="23" t="str">
        <f t="shared" ref="AB191:AB198" si="14">IF(COUNTBLANK(D191:AA191)&lt;&gt;24,((D191-G191-J191-M191)+P191+S191+V191+Y191)*(IF((B191="z Urzędu Skarbowego")+(B191="zryczałtowany")+(B191="nieopodatkowany"),1/C191,(IF(B191="uzyskany",1/C191,(IF(B191="utracony",((-1)/INDEX($C$190:$C$198,MATCH($AA$48,$B$190:$B$198,0))),IF(B191="nie dotyczy",0,"źle"))))))),"")</f>
        <v/>
      </c>
      <c r="AC191" s="143"/>
      <c r="AD191" s="143"/>
      <c r="AE191" s="143"/>
    </row>
    <row r="192" spans="1:31" ht="15" customHeight="1">
      <c r="A192" s="4" t="s">
        <v>355</v>
      </c>
      <c r="B192" s="57" t="s">
        <v>215</v>
      </c>
      <c r="C192" s="58">
        <v>12</v>
      </c>
      <c r="D192" s="137"/>
      <c r="E192" s="138"/>
      <c r="F192" s="139"/>
      <c r="G192" s="129"/>
      <c r="H192" s="130"/>
      <c r="I192" s="131"/>
      <c r="J192" s="129"/>
      <c r="K192" s="130"/>
      <c r="L192" s="131"/>
      <c r="M192" s="129"/>
      <c r="N192" s="130"/>
      <c r="O192" s="131"/>
      <c r="P192" s="129"/>
      <c r="Q192" s="130"/>
      <c r="R192" s="131"/>
      <c r="S192" s="129"/>
      <c r="T192" s="130"/>
      <c r="U192" s="131"/>
      <c r="V192" s="129"/>
      <c r="W192" s="130"/>
      <c r="X192" s="131"/>
      <c r="Y192" s="129"/>
      <c r="Z192" s="130"/>
      <c r="AA192" s="131"/>
      <c r="AB192" s="23" t="str">
        <f t="shared" si="14"/>
        <v/>
      </c>
      <c r="AC192" s="143"/>
      <c r="AD192" s="143"/>
      <c r="AE192" s="143"/>
    </row>
    <row r="193" spans="1:31" ht="15" customHeight="1">
      <c r="A193" s="4" t="s">
        <v>356</v>
      </c>
      <c r="B193" s="57" t="s">
        <v>215</v>
      </c>
      <c r="C193" s="58">
        <v>12</v>
      </c>
      <c r="D193" s="137"/>
      <c r="E193" s="138"/>
      <c r="F193" s="139"/>
      <c r="G193" s="129"/>
      <c r="H193" s="130"/>
      <c r="I193" s="131"/>
      <c r="J193" s="129"/>
      <c r="K193" s="130"/>
      <c r="L193" s="131"/>
      <c r="M193" s="129"/>
      <c r="N193" s="130"/>
      <c r="O193" s="131"/>
      <c r="P193" s="129"/>
      <c r="Q193" s="130"/>
      <c r="R193" s="131"/>
      <c r="S193" s="129"/>
      <c r="T193" s="130"/>
      <c r="U193" s="131"/>
      <c r="V193" s="129"/>
      <c r="W193" s="130"/>
      <c r="X193" s="131"/>
      <c r="Y193" s="129"/>
      <c r="Z193" s="130"/>
      <c r="AA193" s="131"/>
      <c r="AB193" s="23" t="str">
        <f t="shared" si="14"/>
        <v/>
      </c>
      <c r="AC193" s="143"/>
      <c r="AD193" s="143"/>
      <c r="AE193" s="143"/>
    </row>
    <row r="194" spans="1:31" ht="15" customHeight="1">
      <c r="A194" s="4" t="s">
        <v>357</v>
      </c>
      <c r="B194" s="57" t="s">
        <v>215</v>
      </c>
      <c r="C194" s="58">
        <v>12</v>
      </c>
      <c r="D194" s="137"/>
      <c r="E194" s="138"/>
      <c r="F194" s="139"/>
      <c r="G194" s="129"/>
      <c r="H194" s="130"/>
      <c r="I194" s="131"/>
      <c r="J194" s="129"/>
      <c r="K194" s="130"/>
      <c r="L194" s="131"/>
      <c r="M194" s="129"/>
      <c r="N194" s="130"/>
      <c r="O194" s="131"/>
      <c r="P194" s="129"/>
      <c r="Q194" s="130"/>
      <c r="R194" s="131"/>
      <c r="S194" s="129"/>
      <c r="T194" s="130"/>
      <c r="U194" s="131"/>
      <c r="V194" s="129"/>
      <c r="W194" s="130"/>
      <c r="X194" s="131"/>
      <c r="Y194" s="129"/>
      <c r="Z194" s="130"/>
      <c r="AA194" s="131"/>
      <c r="AB194" s="23" t="str">
        <f t="shared" si="14"/>
        <v/>
      </c>
      <c r="AC194" s="143"/>
      <c r="AD194" s="143"/>
      <c r="AE194" s="143"/>
    </row>
    <row r="195" spans="1:31" ht="15" customHeight="1">
      <c r="A195" s="4" t="s">
        <v>358</v>
      </c>
      <c r="B195" s="57" t="s">
        <v>215</v>
      </c>
      <c r="C195" s="58">
        <v>12</v>
      </c>
      <c r="D195" s="137"/>
      <c r="E195" s="138"/>
      <c r="F195" s="139"/>
      <c r="G195" s="129"/>
      <c r="H195" s="130"/>
      <c r="I195" s="131"/>
      <c r="J195" s="129"/>
      <c r="K195" s="130"/>
      <c r="L195" s="131"/>
      <c r="M195" s="129"/>
      <c r="N195" s="130"/>
      <c r="O195" s="131"/>
      <c r="P195" s="129"/>
      <c r="Q195" s="130"/>
      <c r="R195" s="131"/>
      <c r="S195" s="129"/>
      <c r="T195" s="130"/>
      <c r="U195" s="131"/>
      <c r="V195" s="129"/>
      <c r="W195" s="130"/>
      <c r="X195" s="131"/>
      <c r="Y195" s="129"/>
      <c r="Z195" s="130"/>
      <c r="AA195" s="131"/>
      <c r="AB195" s="23" t="str">
        <f t="shared" si="14"/>
        <v/>
      </c>
      <c r="AC195" s="143"/>
      <c r="AD195" s="143"/>
      <c r="AE195" s="143"/>
    </row>
    <row r="196" spans="1:31" ht="15" customHeight="1">
      <c r="A196" s="4" t="s">
        <v>359</v>
      </c>
      <c r="B196" s="57" t="s">
        <v>215</v>
      </c>
      <c r="C196" s="58">
        <v>12</v>
      </c>
      <c r="D196" s="137"/>
      <c r="E196" s="138"/>
      <c r="F196" s="139"/>
      <c r="G196" s="129"/>
      <c r="H196" s="130"/>
      <c r="I196" s="131"/>
      <c r="J196" s="129"/>
      <c r="K196" s="130"/>
      <c r="L196" s="131"/>
      <c r="M196" s="129"/>
      <c r="N196" s="130"/>
      <c r="O196" s="131"/>
      <c r="P196" s="129"/>
      <c r="Q196" s="130"/>
      <c r="R196" s="131"/>
      <c r="S196" s="129"/>
      <c r="T196" s="130"/>
      <c r="U196" s="131"/>
      <c r="V196" s="129"/>
      <c r="W196" s="130"/>
      <c r="X196" s="131"/>
      <c r="Y196" s="129"/>
      <c r="Z196" s="130"/>
      <c r="AA196" s="131"/>
      <c r="AB196" s="23" t="str">
        <f t="shared" si="14"/>
        <v/>
      </c>
      <c r="AC196" s="143"/>
      <c r="AD196" s="143"/>
      <c r="AE196" s="143"/>
    </row>
    <row r="197" spans="1:31" ht="15" customHeight="1">
      <c r="A197" s="4" t="s">
        <v>360</v>
      </c>
      <c r="B197" s="57" t="s">
        <v>215</v>
      </c>
      <c r="C197" s="58">
        <v>12</v>
      </c>
      <c r="D197" s="137"/>
      <c r="E197" s="138"/>
      <c r="F197" s="139"/>
      <c r="G197" s="129"/>
      <c r="H197" s="130"/>
      <c r="I197" s="131"/>
      <c r="J197" s="129"/>
      <c r="K197" s="130"/>
      <c r="L197" s="131"/>
      <c r="M197" s="129"/>
      <c r="N197" s="130"/>
      <c r="O197" s="131"/>
      <c r="P197" s="129"/>
      <c r="Q197" s="130"/>
      <c r="R197" s="131"/>
      <c r="S197" s="129"/>
      <c r="T197" s="130"/>
      <c r="U197" s="131"/>
      <c r="V197" s="129"/>
      <c r="W197" s="130"/>
      <c r="X197" s="131"/>
      <c r="Y197" s="129"/>
      <c r="Z197" s="130"/>
      <c r="AA197" s="131"/>
      <c r="AB197" s="23" t="str">
        <f t="shared" si="14"/>
        <v/>
      </c>
      <c r="AC197" s="143"/>
      <c r="AD197" s="143"/>
      <c r="AE197" s="143"/>
    </row>
    <row r="198" spans="1:31" ht="15" customHeight="1">
      <c r="A198" s="4" t="s">
        <v>361</v>
      </c>
      <c r="B198" s="57" t="s">
        <v>215</v>
      </c>
      <c r="C198" s="58">
        <v>12</v>
      </c>
      <c r="D198" s="137"/>
      <c r="E198" s="138"/>
      <c r="F198" s="139"/>
      <c r="G198" s="129"/>
      <c r="H198" s="130"/>
      <c r="I198" s="131"/>
      <c r="J198" s="129"/>
      <c r="K198" s="130"/>
      <c r="L198" s="131"/>
      <c r="M198" s="129"/>
      <c r="N198" s="130"/>
      <c r="O198" s="131"/>
      <c r="P198" s="129"/>
      <c r="Q198" s="130"/>
      <c r="R198" s="131"/>
      <c r="S198" s="129"/>
      <c r="T198" s="130"/>
      <c r="U198" s="131"/>
      <c r="V198" s="129"/>
      <c r="W198" s="130"/>
      <c r="X198" s="131"/>
      <c r="Y198" s="129"/>
      <c r="Z198" s="130"/>
      <c r="AA198" s="131"/>
      <c r="AB198" s="23" t="str">
        <f t="shared" si="14"/>
        <v/>
      </c>
      <c r="AC198" s="143"/>
      <c r="AD198" s="143"/>
      <c r="AE198" s="143"/>
    </row>
    <row r="199" spans="1:31" ht="48.75" customHeight="1">
      <c r="A199" s="148" t="s">
        <v>362</v>
      </c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50"/>
    </row>
    <row r="200" spans="1:31" ht="36" customHeight="1">
      <c r="A200" s="292" t="s">
        <v>369</v>
      </c>
      <c r="B200" s="293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  <c r="X200" s="293"/>
      <c r="Y200" s="293"/>
      <c r="Z200" s="293"/>
      <c r="AA200" s="293"/>
      <c r="AB200" s="293"/>
      <c r="AC200" s="293"/>
      <c r="AD200" s="293"/>
      <c r="AE200" s="294"/>
    </row>
    <row r="201" spans="1:31" ht="24" customHeight="1">
      <c r="A201" s="148" t="s">
        <v>363</v>
      </c>
      <c r="B201" s="149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50"/>
    </row>
    <row r="202" spans="1:31" ht="28.5" customHeight="1">
      <c r="A202" s="230" t="s">
        <v>364</v>
      </c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  <c r="Z202" s="230"/>
      <c r="AA202" s="230"/>
      <c r="AB202" s="230"/>
      <c r="AC202" s="230"/>
      <c r="AD202" s="230"/>
      <c r="AE202" s="230"/>
    </row>
    <row r="203" spans="1:31" ht="15.7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</row>
    <row r="204" spans="1:31" ht="24.75" customHeight="1">
      <c r="A204" s="102" t="s">
        <v>195</v>
      </c>
      <c r="B204" s="151" t="s">
        <v>365</v>
      </c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</row>
    <row r="205" spans="1:31" ht="24.95" customHeight="1">
      <c r="A205" s="12">
        <v>1</v>
      </c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</row>
    <row r="206" spans="1:31" ht="24.95" customHeight="1">
      <c r="A206" s="12">
        <v>2</v>
      </c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</row>
    <row r="207" spans="1:31" ht="24.95" customHeight="1">
      <c r="A207" s="12">
        <v>3</v>
      </c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  <c r="AE207" s="147"/>
    </row>
    <row r="208" spans="1:31" ht="24.95" customHeight="1">
      <c r="A208" s="12">
        <v>4</v>
      </c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</row>
    <row r="209" spans="1:31" ht="24.95" customHeight="1">
      <c r="A209" s="12">
        <v>5</v>
      </c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</row>
    <row r="210" spans="1:31" ht="24.95" customHeight="1">
      <c r="A210" s="12">
        <v>6</v>
      </c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</row>
    <row r="211" spans="1:31" ht="24.95" customHeight="1">
      <c r="A211" s="12">
        <v>7</v>
      </c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</row>
    <row r="212" spans="1:31" ht="24.95" customHeight="1">
      <c r="A212" s="12">
        <v>8</v>
      </c>
      <c r="B212" s="147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</row>
    <row r="213" spans="1:31" ht="24.95" customHeight="1">
      <c r="A213" s="12">
        <v>9</v>
      </c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</row>
    <row r="214" spans="1:31" ht="24.95" customHeight="1">
      <c r="A214" s="12">
        <v>10</v>
      </c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</row>
    <row r="215" spans="1:31" ht="24.95" customHeight="1">
      <c r="A215" s="12">
        <v>11</v>
      </c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7"/>
      <c r="AB215" s="147"/>
      <c r="AC215" s="147"/>
      <c r="AD215" s="147"/>
      <c r="AE215" s="147"/>
    </row>
    <row r="216" spans="1:31" ht="24.95" customHeight="1">
      <c r="A216" s="12">
        <v>12</v>
      </c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  <c r="AD216" s="147"/>
      <c r="AE216" s="147"/>
    </row>
    <row r="217" spans="1:31" ht="24.95" customHeight="1">
      <c r="A217" s="12">
        <v>13</v>
      </c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  <c r="AD217" s="147"/>
      <c r="AE217" s="147"/>
    </row>
    <row r="218" spans="1:31" ht="24.95" customHeight="1">
      <c r="A218" s="12">
        <v>14</v>
      </c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  <c r="AE218" s="147"/>
    </row>
    <row r="219" spans="1:31" ht="24.95" customHeight="1">
      <c r="A219" s="12">
        <v>15</v>
      </c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</row>
    <row r="220" spans="1:31" ht="24.95" customHeight="1">
      <c r="A220" s="12">
        <v>16</v>
      </c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47"/>
      <c r="AE220" s="147"/>
    </row>
    <row r="221" spans="1:31" ht="24.95" customHeight="1">
      <c r="A221" s="12">
        <v>17</v>
      </c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  <c r="AD221" s="147"/>
      <c r="AE221" s="147"/>
    </row>
    <row r="222" spans="1:31" ht="24.95" customHeight="1">
      <c r="A222" s="12">
        <v>18</v>
      </c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  <c r="AD222" s="147"/>
      <c r="AE222" s="147"/>
    </row>
    <row r="223" spans="1:31" ht="24.95" customHeight="1">
      <c r="A223" s="12">
        <v>19</v>
      </c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</row>
    <row r="224" spans="1:31" ht="24.95" customHeight="1">
      <c r="A224" s="12">
        <v>20</v>
      </c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47"/>
      <c r="AE224" s="147"/>
    </row>
    <row r="225" spans="1:79" ht="36.75" customHeight="1">
      <c r="A225" s="9"/>
      <c r="B225" s="180"/>
      <c r="C225" s="180"/>
      <c r="D225" s="180"/>
      <c r="E225" s="180"/>
      <c r="F225" s="267"/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7"/>
      <c r="AC225" s="267"/>
      <c r="AD225" s="267"/>
      <c r="AE225" s="267"/>
    </row>
    <row r="226" spans="1:79" ht="21" customHeight="1">
      <c r="A226" s="9"/>
      <c r="B226" s="156" t="s">
        <v>181</v>
      </c>
      <c r="C226" s="156"/>
      <c r="D226" s="156"/>
      <c r="E226" s="156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56" t="s">
        <v>182</v>
      </c>
      <c r="R226" s="156"/>
      <c r="S226" s="156"/>
      <c r="T226" s="156"/>
      <c r="U226" s="156"/>
      <c r="V226" s="156"/>
      <c r="W226" s="156"/>
      <c r="X226" s="156"/>
      <c r="Y226" s="156"/>
      <c r="Z226" s="156"/>
      <c r="AA226" s="156"/>
      <c r="AB226" s="101"/>
      <c r="AC226" s="181"/>
      <c r="AD226" s="181"/>
      <c r="AE226" s="181"/>
    </row>
    <row r="227" spans="1:79">
      <c r="A227" s="1" t="s">
        <v>367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79" s="29" customFormat="1">
      <c r="AF228" s="27"/>
      <c r="AG228" s="27"/>
      <c r="AH228" s="55"/>
      <c r="AI228" s="55"/>
      <c r="AJ228" s="55"/>
      <c r="AK228" s="64"/>
      <c r="AL228" s="64"/>
      <c r="AM228" s="64"/>
      <c r="AN228" s="64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</row>
    <row r="229" spans="1:79" s="27" customFormat="1">
      <c r="B229" s="295" t="s">
        <v>366</v>
      </c>
      <c r="C229" s="296"/>
      <c r="D229" s="296"/>
      <c r="E229" s="296"/>
      <c r="F229" s="296"/>
      <c r="G229" s="296"/>
      <c r="H229" s="296"/>
      <c r="I229" s="296"/>
      <c r="J229" s="296"/>
      <c r="K229" s="296"/>
      <c r="L229" s="296"/>
      <c r="M229" s="296"/>
      <c r="N229" s="296"/>
      <c r="O229" s="296"/>
      <c r="P229" s="296"/>
      <c r="Q229" s="296"/>
      <c r="R229" s="296"/>
      <c r="S229" s="296"/>
      <c r="T229" s="296"/>
      <c r="U229" s="296"/>
      <c r="V229" s="296"/>
      <c r="W229" s="296"/>
      <c r="X229" s="296"/>
      <c r="Y229" s="296"/>
      <c r="Z229" s="296"/>
      <c r="AA229" s="296"/>
      <c r="AB229" s="296"/>
      <c r="AC229" s="296"/>
      <c r="AD229" s="297"/>
      <c r="AH229" s="55"/>
      <c r="AI229" s="55"/>
      <c r="AJ229" s="55"/>
      <c r="AK229" s="64"/>
      <c r="AL229" s="64"/>
      <c r="AM229" s="64"/>
      <c r="AN229" s="64"/>
    </row>
    <row r="230" spans="1:79" s="27" customFormat="1">
      <c r="B230" s="298"/>
      <c r="C230" s="299"/>
      <c r="D230" s="299"/>
      <c r="E230" s="299"/>
      <c r="F230" s="299"/>
      <c r="G230" s="299"/>
      <c r="H230" s="299"/>
      <c r="I230" s="299"/>
      <c r="J230" s="299"/>
      <c r="K230" s="299"/>
      <c r="L230" s="299"/>
      <c r="M230" s="299"/>
      <c r="N230" s="299"/>
      <c r="O230" s="299"/>
      <c r="P230" s="299"/>
      <c r="Q230" s="299"/>
      <c r="R230" s="299"/>
      <c r="S230" s="299"/>
      <c r="T230" s="299"/>
      <c r="U230" s="299"/>
      <c r="V230" s="299"/>
      <c r="W230" s="299"/>
      <c r="X230" s="299"/>
      <c r="Y230" s="299"/>
      <c r="Z230" s="299"/>
      <c r="AA230" s="299"/>
      <c r="AB230" s="299"/>
      <c r="AC230" s="299"/>
      <c r="AD230" s="300"/>
      <c r="AH230" s="55"/>
      <c r="AI230" s="55"/>
      <c r="AJ230" s="55"/>
      <c r="AK230" s="64"/>
      <c r="AL230" s="64"/>
      <c r="AM230" s="64"/>
      <c r="AN230" s="64"/>
    </row>
    <row r="231" spans="1:79" s="27" customFormat="1">
      <c r="B231" s="298"/>
      <c r="C231" s="299"/>
      <c r="D231" s="299"/>
      <c r="E231" s="299"/>
      <c r="F231" s="299"/>
      <c r="G231" s="299"/>
      <c r="H231" s="299"/>
      <c r="I231" s="299"/>
      <c r="J231" s="299"/>
      <c r="K231" s="299"/>
      <c r="L231" s="299"/>
      <c r="M231" s="299"/>
      <c r="N231" s="299"/>
      <c r="O231" s="299"/>
      <c r="P231" s="299"/>
      <c r="Q231" s="299"/>
      <c r="R231" s="299"/>
      <c r="S231" s="299"/>
      <c r="T231" s="299"/>
      <c r="U231" s="299"/>
      <c r="V231" s="299"/>
      <c r="W231" s="299"/>
      <c r="X231" s="299"/>
      <c r="Y231" s="299"/>
      <c r="Z231" s="299"/>
      <c r="AA231" s="299"/>
      <c r="AB231" s="299"/>
      <c r="AC231" s="299"/>
      <c r="AD231" s="300"/>
      <c r="AH231" s="55"/>
      <c r="AI231" s="55"/>
      <c r="AJ231" s="55"/>
      <c r="AK231" s="64"/>
      <c r="AL231" s="64"/>
      <c r="AM231" s="64"/>
      <c r="AN231" s="64"/>
    </row>
    <row r="232" spans="1:79" s="27" customFormat="1">
      <c r="B232" s="301"/>
      <c r="C232" s="302"/>
      <c r="D232" s="302"/>
      <c r="E232" s="302"/>
      <c r="F232" s="302"/>
      <c r="G232" s="302"/>
      <c r="H232" s="302"/>
      <c r="I232" s="302"/>
      <c r="J232" s="302"/>
      <c r="K232" s="302"/>
      <c r="L232" s="302"/>
      <c r="M232" s="302"/>
      <c r="N232" s="302"/>
      <c r="O232" s="302"/>
      <c r="P232" s="302"/>
      <c r="Q232" s="302"/>
      <c r="R232" s="302"/>
      <c r="S232" s="302"/>
      <c r="T232" s="302"/>
      <c r="U232" s="302"/>
      <c r="V232" s="302"/>
      <c r="W232" s="302"/>
      <c r="X232" s="302"/>
      <c r="Y232" s="302"/>
      <c r="Z232" s="302"/>
      <c r="AA232" s="302"/>
      <c r="AB232" s="302"/>
      <c r="AC232" s="302"/>
      <c r="AD232" s="303"/>
      <c r="AH232" s="55"/>
      <c r="AI232" s="55"/>
      <c r="AJ232" s="55"/>
      <c r="AK232" s="64"/>
      <c r="AL232" s="64"/>
      <c r="AM232" s="64"/>
      <c r="AN232" s="64"/>
    </row>
    <row r="233" spans="1:79" s="27" customFormat="1">
      <c r="AH233" s="55"/>
      <c r="AI233" s="55"/>
      <c r="AJ233" s="55"/>
      <c r="AK233" s="64"/>
      <c r="AL233" s="64"/>
      <c r="AM233" s="64"/>
      <c r="AN233" s="64"/>
    </row>
    <row r="234" spans="1:79" s="27" customFormat="1">
      <c r="AH234" s="55"/>
      <c r="AI234" s="55"/>
      <c r="AJ234" s="55"/>
      <c r="AK234" s="64"/>
      <c r="AL234" s="64"/>
      <c r="AM234" s="64"/>
      <c r="AN234" s="64"/>
    </row>
    <row r="235" spans="1:79" s="27" customFormat="1">
      <c r="AH235" s="55"/>
      <c r="AI235" s="55"/>
      <c r="AJ235" s="55"/>
      <c r="AK235" s="64"/>
      <c r="AL235" s="64"/>
      <c r="AM235" s="64"/>
      <c r="AN235" s="64"/>
    </row>
    <row r="236" spans="1:79" s="27" customFormat="1">
      <c r="AH236" s="55"/>
      <c r="AI236" s="55"/>
      <c r="AJ236" s="55"/>
      <c r="AK236" s="64"/>
      <c r="AL236" s="64"/>
      <c r="AM236" s="64"/>
      <c r="AN236" s="64"/>
    </row>
    <row r="237" spans="1:79" s="27" customFormat="1">
      <c r="AH237" s="55"/>
      <c r="AI237" s="55"/>
      <c r="AJ237" s="55"/>
      <c r="AK237" s="64"/>
      <c r="AL237" s="64"/>
      <c r="AM237" s="64"/>
      <c r="AN237" s="64"/>
    </row>
    <row r="238" spans="1:79" s="27" customFormat="1">
      <c r="AH238" s="55"/>
      <c r="AI238" s="55"/>
      <c r="AJ238" s="55"/>
      <c r="AK238" s="64"/>
      <c r="AL238" s="64"/>
      <c r="AM238" s="64"/>
      <c r="AN238" s="64"/>
    </row>
    <row r="239" spans="1:7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79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 spans="1:3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 spans="1:3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 spans="1:3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 spans="1:3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 spans="1:3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 spans="1:3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 spans="1:3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 spans="1:3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 spans="1:3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 spans="1:3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 spans="1:3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 spans="1:3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 spans="1:3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 spans="1:3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 spans="1:3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 spans="1:3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 spans="1:3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 spans="1:3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 spans="1:3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 spans="1:3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 spans="1:3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 spans="1:3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 spans="1:3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 spans="1:3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 spans="1:3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 spans="1:3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 spans="1:3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 spans="1:3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 spans="1:3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 spans="1:3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 spans="1:3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 spans="1:3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 spans="1:3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 spans="1:3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 spans="1:3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 spans="1:3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 spans="1:3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 spans="1:3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 spans="1:3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 spans="1:3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 spans="1:3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 spans="1:3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 spans="1:3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 spans="1:3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 spans="1:3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 spans="1:3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 spans="1:3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 spans="1:3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 spans="1:3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 spans="1:3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 spans="1:3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 spans="1:3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 spans="1:3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 spans="1:3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 spans="1:3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 spans="1:3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 spans="1:3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 spans="1:3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 spans="1:3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 spans="1:3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 spans="1:3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 spans="1:3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 spans="1:3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 spans="1:3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 spans="1:3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 spans="1:3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 spans="1:3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 spans="1:3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 spans="1:3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 spans="1:3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 spans="1:3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 spans="1:3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 spans="1:3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 spans="1:3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 spans="1:3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 spans="1:3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 spans="1:3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 spans="1:3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 spans="1:3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 spans="1:3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 spans="1:3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 spans="1:3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 spans="1:3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 spans="1:3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 spans="1:3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 spans="1:3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 spans="1:3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 spans="1:3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 spans="1:3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 spans="1:3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 spans="1:3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 spans="1:3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 spans="1:3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 spans="1:3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 spans="1:3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 spans="1:3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 spans="1:3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 spans="1:3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 spans="1:3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 spans="1:3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 spans="1:3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 spans="1:3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 spans="1:3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 spans="1:3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 spans="1:3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 spans="1:3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 spans="1:3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 spans="1:3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 spans="1:3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 spans="1:3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 spans="1:3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 spans="1:3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 spans="1:3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 spans="1:3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 spans="1:3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 spans="1:3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 spans="1:3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 spans="1:3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 spans="1:3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 spans="1:3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 spans="1:3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 spans="1:3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 spans="1:3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 spans="1:3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 spans="1:3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 spans="1:3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 spans="1:3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 spans="1:3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 spans="1:3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 spans="1:3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 spans="1:3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 spans="1:3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 spans="1:3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 spans="1:3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 spans="1:3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 spans="1:3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 spans="1:3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 spans="1:3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 spans="1:3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 spans="1:3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 spans="1:3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 spans="1:3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 spans="1:3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 spans="1:3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 spans="1:3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 spans="1:3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 spans="1:3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 spans="1:3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 spans="1:3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 spans="1:3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 spans="1:3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 spans="1:3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 spans="1:3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 spans="1:3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 spans="1:3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 spans="1:3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 spans="1:3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 spans="1:3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 spans="1:3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 spans="1:3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 spans="1:3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 spans="1:3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 spans="1:3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 spans="1:3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 spans="1:3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 spans="1:3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 spans="1:3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 spans="1:3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 spans="1:3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 spans="1:3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 spans="1:3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 spans="1:3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 spans="1:3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 spans="1:3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 spans="1:3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 spans="1:3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 spans="1:3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 spans="1:3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 spans="1:3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 spans="1:3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 spans="1:3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 spans="1:3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 spans="1:3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 spans="1:3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 spans="1:3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 spans="1:3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 spans="1:3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 spans="1:3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 spans="1:3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 spans="1:3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 spans="1:3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 spans="1:3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 spans="1:3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 spans="1:3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 spans="1:3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 spans="1:3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 spans="1:3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 spans="1:3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 spans="1:3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 spans="1:3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 spans="1:3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 spans="1:3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 spans="1:3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 spans="1:3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 spans="1:3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 spans="1:3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 spans="1:3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 spans="1:3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 spans="1:3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 spans="1:3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 spans="1:3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 spans="1:3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 spans="1:3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 spans="1:3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 spans="1:3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 spans="1:3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 spans="1:3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 spans="1:3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 spans="1:3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 spans="1:3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 spans="1:3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 spans="1:3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 spans="1:3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 spans="1:3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 spans="1:3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 spans="1:3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 spans="1:3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 spans="1:3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 spans="1:3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 spans="1:3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 spans="1:3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 spans="1:3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 spans="1:3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 spans="1:3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 spans="1:3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 spans="1:3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 spans="1:3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 spans="1:3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 spans="1:3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 spans="1:3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 spans="1:3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 spans="1:3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 spans="1:3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 spans="1:3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 spans="1:3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 spans="1:3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 spans="1:3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 spans="1:3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 spans="1:3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 spans="1:3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 spans="1:3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 spans="1:3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 spans="1:3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 spans="1:3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 spans="1:3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 spans="1:3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 spans="1:3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3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 spans="1:3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 spans="1:3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 spans="1:3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 spans="1:7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 spans="1:79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 spans="1:79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 spans="1:79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 spans="1:79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 spans="1:79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 spans="1:79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 spans="1:79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 spans="1:79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 spans="1:79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 spans="1:7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 spans="1:79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 spans="1:79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 spans="1:79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 spans="1:79" s="31" customForma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27"/>
      <c r="AG543" s="27"/>
      <c r="AH543" s="55"/>
      <c r="AI543" s="55"/>
      <c r="AJ543" s="55"/>
      <c r="AK543" s="64"/>
      <c r="AL543" s="64"/>
      <c r="AM543" s="64"/>
      <c r="AN543" s="64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  <c r="BT543" s="27"/>
      <c r="BU543" s="27"/>
      <c r="BV543" s="27"/>
      <c r="BW543" s="27"/>
      <c r="BX543" s="27"/>
      <c r="BY543" s="27"/>
      <c r="BZ543" s="27"/>
      <c r="CA543" s="27"/>
    </row>
    <row r="544" spans="1:79" ht="15.75">
      <c r="A544" s="281" t="s">
        <v>189</v>
      </c>
      <c r="B544" s="282"/>
      <c r="C544" s="307">
        <f>C45</f>
        <v>0</v>
      </c>
      <c r="D544" s="159" t="s">
        <v>190</v>
      </c>
      <c r="E544" s="159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  <c r="AE544" s="159"/>
    </row>
    <row r="545" spans="1:31" ht="15.75">
      <c r="A545" s="283"/>
      <c r="B545" s="284"/>
      <c r="C545" s="308"/>
      <c r="D545" s="159" t="s">
        <v>191</v>
      </c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 t="s">
        <v>192</v>
      </c>
      <c r="Q545" s="159"/>
      <c r="R545" s="159"/>
      <c r="S545" s="159" t="s">
        <v>193</v>
      </c>
      <c r="T545" s="159"/>
      <c r="U545" s="159"/>
      <c r="V545" s="159"/>
      <c r="W545" s="159"/>
      <c r="X545" s="159"/>
      <c r="Y545" s="159"/>
      <c r="Z545" s="159"/>
      <c r="AA545" s="159"/>
      <c r="AB545" s="99"/>
      <c r="AC545" s="159" t="s">
        <v>194</v>
      </c>
      <c r="AD545" s="159"/>
      <c r="AE545" s="159"/>
    </row>
    <row r="546" spans="1:31" ht="78.75">
      <c r="A546" s="16" t="s">
        <v>195</v>
      </c>
      <c r="B546" s="16" t="s">
        <v>196</v>
      </c>
      <c r="C546" s="16" t="s">
        <v>197</v>
      </c>
      <c r="D546" s="159" t="s">
        <v>198</v>
      </c>
      <c r="E546" s="159"/>
      <c r="F546" s="159"/>
      <c r="G546" s="159" t="s">
        <v>199</v>
      </c>
      <c r="H546" s="159"/>
      <c r="I546" s="159"/>
      <c r="J546" s="159" t="s">
        <v>200</v>
      </c>
      <c r="K546" s="159"/>
      <c r="L546" s="159"/>
      <c r="M546" s="159" t="s">
        <v>201</v>
      </c>
      <c r="N546" s="159"/>
      <c r="O546" s="159"/>
      <c r="P546" s="159" t="s">
        <v>202</v>
      </c>
      <c r="Q546" s="159"/>
      <c r="R546" s="159"/>
      <c r="S546" s="159" t="s">
        <v>203</v>
      </c>
      <c r="T546" s="159"/>
      <c r="U546" s="159"/>
      <c r="V546" s="159" t="s">
        <v>204</v>
      </c>
      <c r="W546" s="159"/>
      <c r="X546" s="159"/>
      <c r="Y546" s="159" t="s">
        <v>205</v>
      </c>
      <c r="Z546" s="159"/>
      <c r="AA546" s="159"/>
      <c r="AB546" s="99"/>
      <c r="AC546" s="159"/>
      <c r="AD546" s="159"/>
      <c r="AE546" s="159"/>
    </row>
    <row r="547" spans="1:31" ht="15" customHeight="1">
      <c r="A547" s="4">
        <f>IF(A49&lt;&gt;"",A49,"")</f>
        <v>1</v>
      </c>
      <c r="B547" s="15" t="s">
        <v>221</v>
      </c>
      <c r="C547" s="125" t="str">
        <f>IF(C49&lt;&gt;"",C49,"")</f>
        <v/>
      </c>
      <c r="D547" s="125"/>
      <c r="E547" s="125"/>
      <c r="F547" s="125"/>
      <c r="G547" s="125"/>
      <c r="H547" s="126"/>
      <c r="I547" s="140"/>
      <c r="J547" s="140"/>
      <c r="K547" s="140"/>
      <c r="L547" s="135" t="s">
        <v>222</v>
      </c>
      <c r="M547" s="136"/>
      <c r="N547" s="136"/>
      <c r="O547" s="136"/>
      <c r="P547" s="136"/>
      <c r="Q547" s="136"/>
      <c r="R547" s="132" t="str">
        <f>IF(R49&lt;&gt;"",R49,"")</f>
        <v>opiekun prawny</v>
      </c>
      <c r="S547" s="132"/>
      <c r="T547" s="132"/>
      <c r="U547" s="22"/>
      <c r="V547" s="135" t="s">
        <v>223</v>
      </c>
      <c r="W547" s="136"/>
      <c r="X547" s="136"/>
      <c r="Y547" s="136"/>
      <c r="Z547" s="133" t="str">
        <f>IF(Z49&lt;&gt;"",Z49,"")</f>
        <v/>
      </c>
      <c r="AA547" s="133"/>
      <c r="AB547" s="133"/>
      <c r="AC547" s="133"/>
      <c r="AD547" s="133"/>
      <c r="AE547" s="134"/>
    </row>
    <row r="548" spans="1:31">
      <c r="A548" s="21" t="str">
        <f>CONCATENATE(
IF($AB50&lt;&gt;"",CONCATENATE(A50),""),
IF($AB51&lt;&gt;"",CONCATENATE(CHAR(10),A51),""),
IF($AB52&lt;&gt;"",CONCATENATE(CHAR(10),A52),""),
IF($AB53&lt;&gt;"",CONCATENATE(CHAR(10),A53),""),
IF($AB54&lt;&gt;"",CONCATENATE(CHAR(10),A54),""),
IF($AB55&lt;&gt;"",CONCATENATE(CHAR(10),A55),""),
IF($AB56&lt;&gt;"",CONCATENATE(CHAR(10),A56),""),
IF($AB57&lt;&gt;"",CONCATENATE(CHAR(10),A57),""),
IF($AB58&lt;&gt;"",CONCATENATE(CHAR(10),A58),"")
)</f>
        <v/>
      </c>
      <c r="B548" s="21" t="str">
        <f>CONCATENATE(
IF($AB50&lt;&gt;"",CONCATENATE(B50),""),
IF($AB51&lt;&gt;"",CONCATENATE(CHAR(10),B51),""),
IF($AB52&lt;&gt;"",CONCATENATE(CHAR(10),B52),""),
IF($AB53&lt;&gt;"",CONCATENATE(CHAR(10),B53),""),
IF($AB54&lt;&gt;"",CONCATENATE(CHAR(10),B54),""),
IF($AB55&lt;&gt;"",CONCATENATE(CHAR(10),B55),""),
IF($AB56&lt;&gt;"",CONCATENATE(CHAR(10),B56),""),
IF($AB57&lt;&gt;"",CONCATENATE(CHAR(10),B57),""),
IF($AB58&lt;&gt;"",CONCATENATE(CHAR(10),B58),"")
)</f>
        <v/>
      </c>
      <c r="C548" s="21" t="str">
        <f>CONCATENATE(
IF($AB50&lt;&gt;"",CONCATENATE(C50),""),
IF($AB51&lt;&gt;"",CONCATENATE(CHAR(10),C51),""),
IF($AB52&lt;&gt;"",CONCATENATE(CHAR(10),C52),""),
IF($AB53&lt;&gt;"",CONCATENATE(CHAR(10),C53),""),
IF($AB54&lt;&gt;"",CONCATENATE(CHAR(10),C54),""),
IF($AB55&lt;&gt;"",CONCATENATE(CHAR(10),C55),""),
IF($AB56&lt;&gt;"",CONCATENATE(CHAR(10),C56),""),
IF($AB57&lt;&gt;"",CONCATENATE(CHAR(10),C57),""),
IF($AB58&lt;&gt;"",CONCATENATE(CHAR(10),C58),"")
)</f>
        <v/>
      </c>
      <c r="D548" s="115" t="str">
        <f>CONCATENATE(
IF($AB50&lt;&gt;"",CONCATENATE(D50),""),
IF($AB51&lt;&gt;"",CONCATENATE(CHAR(10),D51),""),
IF($AB52&lt;&gt;"",CONCATENATE(CHAR(10),D52),""),
IF($AB53&lt;&gt;"",CONCATENATE(CHAR(10),D53),""),
IF($AB54&lt;&gt;"",CONCATENATE(CHAR(10),D54),""),
IF($AB55&lt;&gt;"",CONCATENATE(CHAR(10),D55),""),
IF($AB56&lt;&gt;"",CONCATENATE(CHAR(10),D56),""),
IF($AB57&lt;&gt;"",CONCATENATE(CHAR(10),D57),""),
IF($AB58&lt;&gt;"",CONCATENATE(CHAR(10),D58),"")
)</f>
        <v/>
      </c>
      <c r="E548" s="116"/>
      <c r="F548" s="117"/>
      <c r="G548" s="115" t="str">
        <f>CONCATENATE(
IF($AB50&lt;&gt;"",CONCATENATE(G50),""),
IF($AB51&lt;&gt;"",CONCATENATE(CHAR(10),G51),""),
IF($AB52&lt;&gt;"",CONCATENATE(CHAR(10),G52),""),
IF($AB53&lt;&gt;"",CONCATENATE(CHAR(10),G53),""),
IF($AB54&lt;&gt;"",CONCATENATE(CHAR(10),G54),""),
IF($AB55&lt;&gt;"",CONCATENATE(CHAR(10),G55),""),
IF($AB56&lt;&gt;"",CONCATENATE(CHAR(10),G56),""),
IF($AB57&lt;&gt;"",CONCATENATE(CHAR(10),G57),""),
IF($AB58&lt;&gt;"",CONCATENATE(CHAR(10),G58),"")
)</f>
        <v/>
      </c>
      <c r="H548" s="116"/>
      <c r="I548" s="117"/>
      <c r="J548" s="115" t="str">
        <f>CONCATENATE(
IF($AB50&lt;&gt;"",CONCATENATE(J50),""),
IF($AB51&lt;&gt;"",CONCATENATE(CHAR(10),J51),""),
IF($AB52&lt;&gt;"",CONCATENATE(CHAR(10),J52),""),
IF($AB53&lt;&gt;"",CONCATENATE(CHAR(10),J53),""),
IF($AB54&lt;&gt;"",CONCATENATE(CHAR(10),J54),""),
IF($AB55&lt;&gt;"",CONCATENATE(CHAR(10),J55),""),
IF($AB56&lt;&gt;"",CONCATENATE(CHAR(10),J56),""),
IF($AB57&lt;&gt;"",CONCATENATE(CHAR(10),J57),""),
IF($AB58&lt;&gt;"",CONCATENATE(CHAR(10),J58),"")
)</f>
        <v/>
      </c>
      <c r="K548" s="116"/>
      <c r="L548" s="117"/>
      <c r="M548" s="115" t="str">
        <f>CONCATENATE(
IF($AB50&lt;&gt;"",CONCATENATE(M50),""),
IF($AB51&lt;&gt;"",CONCATENATE(CHAR(10),M51),""),
IF($AB52&lt;&gt;"",CONCATENATE(CHAR(10),M52),""),
IF($AB53&lt;&gt;"",CONCATENATE(CHAR(10),M53),""),
IF($AB54&lt;&gt;"",CONCATENATE(CHAR(10),M54),""),
IF($AB55&lt;&gt;"",CONCATENATE(CHAR(10),M55),""),
IF($AB56&lt;&gt;"",CONCATENATE(CHAR(10),M56),""),
IF($AB57&lt;&gt;"",CONCATENATE(CHAR(10),M57),""),
IF($AB58&lt;&gt;"",CONCATENATE(CHAR(10),M58),"")
)</f>
        <v/>
      </c>
      <c r="N548" s="116"/>
      <c r="O548" s="117"/>
      <c r="P548" s="115" t="str">
        <f>CONCATENATE(
IF($AB50&lt;&gt;"",CONCATENATE(P50),""),
IF($AB51&lt;&gt;"",CONCATENATE(CHAR(10),P51),""),
IF($AB52&lt;&gt;"",CONCATENATE(CHAR(10),P52),""),
IF($AB53&lt;&gt;"",CONCATENATE(CHAR(10),P53),""),
IF($AB54&lt;&gt;"",CONCATENATE(CHAR(10),P54),""),
IF($AB55&lt;&gt;"",CONCATENATE(CHAR(10),P55),""),
IF($AB56&lt;&gt;"",CONCATENATE(CHAR(10),P56),""),
IF($AB57&lt;&gt;"",CONCATENATE(CHAR(10),P57),""),
IF($AB58&lt;&gt;"",CONCATENATE(CHAR(10),P58),"")
)</f>
        <v/>
      </c>
      <c r="Q548" s="116"/>
      <c r="R548" s="117"/>
      <c r="S548" s="115" t="str">
        <f>CONCATENATE(
IF($AB50&lt;&gt;"",CONCATENATE(S50),""),
IF($AB51&lt;&gt;"",CONCATENATE(CHAR(10),S51),""),
IF($AB52&lt;&gt;"",CONCATENATE(CHAR(10),S52),""),
IF($AB53&lt;&gt;"",CONCATENATE(CHAR(10),S53),""),
IF($AB54&lt;&gt;"",CONCATENATE(CHAR(10),S54),""),
IF($AB55&lt;&gt;"",CONCATENATE(CHAR(10),S55),""),
IF($AB56&lt;&gt;"",CONCATENATE(CHAR(10),S56),""),
IF($AB57&lt;&gt;"",CONCATENATE(CHAR(10),S57),""),
IF($AB58&lt;&gt;"",CONCATENATE(CHAR(10),S58),"")
)</f>
        <v/>
      </c>
      <c r="T548" s="116"/>
      <c r="U548" s="117"/>
      <c r="V548" s="115" t="str">
        <f>CONCATENATE(
IF($AB50&lt;&gt;"",CONCATENATE(V50),""),
IF($AB51&lt;&gt;"",CONCATENATE(CHAR(10),V51),""),
IF($AB52&lt;&gt;"",CONCATENATE(CHAR(10),V52),""),
IF($AB53&lt;&gt;"",CONCATENATE(CHAR(10),V53),""),
IF($AB54&lt;&gt;"",CONCATENATE(CHAR(10),V54),""),
IF($AB55&lt;&gt;"",CONCATENATE(CHAR(10),V55),""),
IF($AB56&lt;&gt;"",CONCATENATE(CHAR(10),V56),""),
IF($AB57&lt;&gt;"",CONCATENATE(CHAR(10),V57),""),
IF($AB58&lt;&gt;"",CONCATENATE(CHAR(10),V58),"")
)</f>
        <v/>
      </c>
      <c r="W548" s="116"/>
      <c r="X548" s="117"/>
      <c r="Y548" s="115" t="str">
        <f>CONCATENATE(
IF($AB50&lt;&gt;"",CONCATENATE(Y50),""),
IF($AB51&lt;&gt;"",CONCATENATE(CHAR(10),Y51),""),
IF($AB52&lt;&gt;"",CONCATENATE(CHAR(10),Y52),""),
IF($AB53&lt;&gt;"",CONCATENATE(CHAR(10),Y53),""),
IF($AB54&lt;&gt;"",CONCATENATE(CHAR(10),Y54),""),
IF($AB55&lt;&gt;"",CONCATENATE(CHAR(10),Y55),""),
IF($AB56&lt;&gt;"",CONCATENATE(CHAR(10),Y56),""),
IF($AB57&lt;&gt;"",CONCATENATE(CHAR(10),Y57),""),
IF($AB58&lt;&gt;"",CONCATENATE(CHAR(10),Y58),"")
)</f>
        <v/>
      </c>
      <c r="Z548" s="116"/>
      <c r="AA548" s="117"/>
      <c r="AB548" s="21"/>
      <c r="AC548" s="118" t="str">
        <f>IF($AC50&lt;&gt;"",CONCATENATE(AC50),"")</f>
        <v>0</v>
      </c>
      <c r="AD548" s="119"/>
      <c r="AE548" s="120"/>
    </row>
    <row r="549" spans="1:31">
      <c r="A549" s="4">
        <f>IF(A59&lt;&gt;"",A59,"")</f>
        <v>2</v>
      </c>
      <c r="B549" s="15" t="s">
        <v>221</v>
      </c>
      <c r="C549" s="125" t="str">
        <f>IF(C59&lt;&gt;"",C59,"")</f>
        <v/>
      </c>
      <c r="D549" s="125"/>
      <c r="E549" s="125"/>
      <c r="F549" s="125"/>
      <c r="G549" s="125"/>
      <c r="H549" s="126"/>
      <c r="I549" s="140"/>
      <c r="J549" s="140"/>
      <c r="K549" s="140"/>
      <c r="L549" s="135" t="s">
        <v>222</v>
      </c>
      <c r="M549" s="136"/>
      <c r="N549" s="136"/>
      <c r="O549" s="136"/>
      <c r="P549" s="136"/>
      <c r="Q549" s="136"/>
      <c r="R549" s="132" t="str">
        <f>IF(R59&lt;&gt;"",R59,"")</f>
        <v>student</v>
      </c>
      <c r="S549" s="132"/>
      <c r="T549" s="132"/>
      <c r="U549" s="22"/>
      <c r="V549" s="135" t="s">
        <v>223</v>
      </c>
      <c r="W549" s="136"/>
      <c r="X549" s="136"/>
      <c r="Y549" s="136"/>
      <c r="Z549" s="133" t="str">
        <f>IF(Z59&lt;&gt;"",Z59,"")</f>
        <v/>
      </c>
      <c r="AA549" s="133"/>
      <c r="AB549" s="133"/>
      <c r="AC549" s="133"/>
      <c r="AD549" s="133"/>
      <c r="AE549" s="134"/>
    </row>
    <row r="550" spans="1:31">
      <c r="A550" s="21" t="str">
        <f>CONCATENATE(
IF($AB60&lt;&gt;"",CONCATENATE(A60),""),
IF($AB61&lt;&gt;"",CONCATENATE(CHAR(10),A61),""),
IF($AB62&lt;&gt;"",CONCATENATE(CHAR(10),A62),""),
IF($AB63&lt;&gt;"",CONCATENATE(CHAR(10),A63),""),
IF($AB64&lt;&gt;"",CONCATENATE(CHAR(10),A64),""),
IF($AB65&lt;&gt;"",CONCATENATE(CHAR(10),A65),""),
IF($AB66&lt;&gt;"",CONCATENATE(CHAR(10),A66),""),
IF($AB67&lt;&gt;"",CONCATENATE(CHAR(10),A67),""),
IF($AB68&lt;&gt;"",CONCATENATE(CHAR(10),A68),"")
)</f>
        <v/>
      </c>
      <c r="B550" s="21" t="str">
        <f>CONCATENATE(
IF($AB60&lt;&gt;"",CONCATENATE(B60),""),
IF($AB61&lt;&gt;"",CONCATENATE(CHAR(10),B61),""),
IF($AB62&lt;&gt;"",CONCATENATE(CHAR(10),B62),""),
IF($AB63&lt;&gt;"",CONCATENATE(CHAR(10),B63),""),
IF($AB64&lt;&gt;"",CONCATENATE(CHAR(10),B64),""),
IF($AB65&lt;&gt;"",CONCATENATE(CHAR(10),B65),""),
IF($AB66&lt;&gt;"",CONCATENATE(CHAR(10),B66),""),
IF($AB67&lt;&gt;"",CONCATENATE(CHAR(10),B67),""),
IF($AB68&lt;&gt;"",CONCATENATE(CHAR(10),B68),"")
)</f>
        <v/>
      </c>
      <c r="C550" s="21" t="str">
        <f>CONCATENATE(
IF($AB60&lt;&gt;"",CONCATENATE(C60),""),
IF($AB61&lt;&gt;"",CONCATENATE(CHAR(10),C61),""),
IF($AB62&lt;&gt;"",CONCATENATE(CHAR(10),C62),""),
IF($AB63&lt;&gt;"",CONCATENATE(CHAR(10),C63),""),
IF($AB64&lt;&gt;"",CONCATENATE(CHAR(10),C64),""),
IF($AB65&lt;&gt;"",CONCATENATE(CHAR(10),C65),""),
IF($AB66&lt;&gt;"",CONCATENATE(CHAR(10),C66),""),
IF($AB67&lt;&gt;"",CONCATENATE(CHAR(10),C67),""),
IF($AB68&lt;&gt;"",CONCATENATE(CHAR(10),C68),"")
)</f>
        <v/>
      </c>
      <c r="D550" s="115" t="str">
        <f>CONCATENATE(
IF($AB60&lt;&gt;"",CONCATENATE(D60),""),
IF($AB61&lt;&gt;"",CONCATENATE(CHAR(10),D61),""),
IF($AB62&lt;&gt;"",CONCATENATE(CHAR(10),D62),""),
IF($AB63&lt;&gt;"",CONCATENATE(CHAR(10),D63),""),
IF($AB64&lt;&gt;"",CONCATENATE(CHAR(10),D64),""),
IF($AB65&lt;&gt;"",CONCATENATE(CHAR(10),D65),""),
IF($AB66&lt;&gt;"",CONCATENATE(CHAR(10),D66),""),
IF($AB67&lt;&gt;"",CONCATENATE(CHAR(10),D67),""),
IF($AB68&lt;&gt;"",CONCATENATE(CHAR(10),D68),"")
)</f>
        <v/>
      </c>
      <c r="E550" s="116"/>
      <c r="F550" s="117"/>
      <c r="G550" s="115" t="str">
        <f>CONCATENATE(
IF($AB60&lt;&gt;"",CONCATENATE(G60),""),
IF($AB61&lt;&gt;"",CONCATENATE(CHAR(10),G61),""),
IF($AB62&lt;&gt;"",CONCATENATE(CHAR(10),G62),""),
IF($AB63&lt;&gt;"",CONCATENATE(CHAR(10),G63),""),
IF($AB64&lt;&gt;"",CONCATENATE(CHAR(10),G64),""),
IF($AB65&lt;&gt;"",CONCATENATE(CHAR(10),G65),""),
IF($AB66&lt;&gt;"",CONCATENATE(CHAR(10),G66),""),
IF($AB67&lt;&gt;"",CONCATENATE(CHAR(10),G67),""),
IF($AB68&lt;&gt;"",CONCATENATE(CHAR(10),G68),"")
)</f>
        <v/>
      </c>
      <c r="H550" s="116"/>
      <c r="I550" s="117"/>
      <c r="J550" s="115" t="str">
        <f>CONCATENATE(
IF($AB60&lt;&gt;"",CONCATENATE(J60),""),
IF($AB61&lt;&gt;"",CONCATENATE(CHAR(10),J61),""),
IF($AB62&lt;&gt;"",CONCATENATE(CHAR(10),J62),""),
IF($AB63&lt;&gt;"",CONCATENATE(CHAR(10),J63),""),
IF($AB64&lt;&gt;"",CONCATENATE(CHAR(10),J64),""),
IF($AB65&lt;&gt;"",CONCATENATE(CHAR(10),J65),""),
IF($AB66&lt;&gt;"",CONCATENATE(CHAR(10),J66),""),
IF($AB67&lt;&gt;"",CONCATENATE(CHAR(10),J67),""),
IF($AB68&lt;&gt;"",CONCATENATE(CHAR(10),J68),"")
)</f>
        <v/>
      </c>
      <c r="K550" s="116"/>
      <c r="L550" s="117"/>
      <c r="M550" s="115" t="str">
        <f>CONCATENATE(
IF($AB60&lt;&gt;"",CONCATENATE(M60),""),
IF($AB61&lt;&gt;"",CONCATENATE(CHAR(10),M61),""),
IF($AB62&lt;&gt;"",CONCATENATE(CHAR(10),M62),""),
IF($AB63&lt;&gt;"",CONCATENATE(CHAR(10),M63),""),
IF($AB64&lt;&gt;"",CONCATENATE(CHAR(10),M64),""),
IF($AB65&lt;&gt;"",CONCATENATE(CHAR(10),M65),""),
IF($AB66&lt;&gt;"",CONCATENATE(CHAR(10),M66),""),
IF($AB67&lt;&gt;"",CONCATENATE(CHAR(10),M67),""),
IF($AB68&lt;&gt;"",CONCATENATE(CHAR(10),M68),"")
)</f>
        <v/>
      </c>
      <c r="N550" s="116"/>
      <c r="O550" s="117"/>
      <c r="P550" s="115" t="str">
        <f>CONCATENATE(
IF($AB60&lt;&gt;"",CONCATENATE(P60),""),
IF($AB61&lt;&gt;"",CONCATENATE(CHAR(10),P61),""),
IF($AB62&lt;&gt;"",CONCATENATE(CHAR(10),P62),""),
IF($AB63&lt;&gt;"",CONCATENATE(CHAR(10),P63),""),
IF($AB64&lt;&gt;"",CONCATENATE(CHAR(10),P64),""),
IF($AB65&lt;&gt;"",CONCATENATE(CHAR(10),P65),""),
IF($AB66&lt;&gt;"",CONCATENATE(CHAR(10),P66),""),
IF($AB67&lt;&gt;"",CONCATENATE(CHAR(10),P67),""),
IF($AB68&lt;&gt;"",CONCATENATE(CHAR(10),P68),"")
)</f>
        <v/>
      </c>
      <c r="Q550" s="116"/>
      <c r="R550" s="117"/>
      <c r="S550" s="115" t="str">
        <f>CONCATENATE(
IF($AB60&lt;&gt;"",CONCATENATE(S60),""),
IF($AB61&lt;&gt;"",CONCATENATE(CHAR(10),S61),""),
IF($AB62&lt;&gt;"",CONCATENATE(CHAR(10),S62),""),
IF($AB63&lt;&gt;"",CONCATENATE(CHAR(10),S63),""),
IF($AB64&lt;&gt;"",CONCATENATE(CHAR(10),S64),""),
IF($AB65&lt;&gt;"",CONCATENATE(CHAR(10),S65),""),
IF($AB66&lt;&gt;"",CONCATENATE(CHAR(10),S66),""),
IF($AB67&lt;&gt;"",CONCATENATE(CHAR(10),S67),""),
IF($AB68&lt;&gt;"",CONCATENATE(CHAR(10),S68),"")
)</f>
        <v/>
      </c>
      <c r="T550" s="116"/>
      <c r="U550" s="117"/>
      <c r="V550" s="115" t="str">
        <f>CONCATENATE(
IF($AB60&lt;&gt;"",CONCATENATE(V60),""),
IF($AB61&lt;&gt;"",CONCATENATE(CHAR(10),V61),""),
IF($AB62&lt;&gt;"",CONCATENATE(CHAR(10),V62),""),
IF($AB63&lt;&gt;"",CONCATENATE(CHAR(10),V63),""),
IF($AB64&lt;&gt;"",CONCATENATE(CHAR(10),V64),""),
IF($AB65&lt;&gt;"",CONCATENATE(CHAR(10),V65),""),
IF($AB66&lt;&gt;"",CONCATENATE(CHAR(10),V66),""),
IF($AB67&lt;&gt;"",CONCATENATE(CHAR(10),V67),""),
IF($AB68&lt;&gt;"",CONCATENATE(CHAR(10),V68),"")
)</f>
        <v/>
      </c>
      <c r="W550" s="116"/>
      <c r="X550" s="117"/>
      <c r="Y550" s="115" t="str">
        <f>CONCATENATE(
IF($AB60&lt;&gt;"",CONCATENATE(Y60),""),
IF($AB61&lt;&gt;"",CONCATENATE(CHAR(10),Y61),""),
IF($AB62&lt;&gt;"",CONCATENATE(CHAR(10),Y62),""),
IF($AB63&lt;&gt;"",CONCATENATE(CHAR(10),Y63),""),
IF($AB64&lt;&gt;"",CONCATENATE(CHAR(10),Y64),""),
IF($AB65&lt;&gt;"",CONCATENATE(CHAR(10),Y65),""),
IF($AB66&lt;&gt;"",CONCATENATE(CHAR(10),Y66),""),
IF($AB67&lt;&gt;"",CONCATENATE(CHAR(10),Y67),""),
IF($AB68&lt;&gt;"",CONCATENATE(CHAR(10),Y68),"")
)</f>
        <v/>
      </c>
      <c r="Z550" s="116"/>
      <c r="AA550" s="117"/>
      <c r="AB550" s="21"/>
      <c r="AC550" s="118" t="str">
        <f>IF($AC60&lt;&gt;"",CONCATENATE(AC60),"")</f>
        <v>0</v>
      </c>
      <c r="AD550" s="119"/>
      <c r="AE550" s="120"/>
    </row>
    <row r="551" spans="1:31" ht="12.75" customHeight="1">
      <c r="A551" s="4">
        <f>IF(A69&lt;&gt;"",A69,"")</f>
        <v>3</v>
      </c>
      <c r="B551" s="15" t="s">
        <v>221</v>
      </c>
      <c r="C551" s="125" t="str">
        <f>IF(C69&lt;&gt;"",C69,"")</f>
        <v/>
      </c>
      <c r="D551" s="125"/>
      <c r="E551" s="125"/>
      <c r="F551" s="125"/>
      <c r="G551" s="125"/>
      <c r="H551" s="126"/>
      <c r="I551" s="140"/>
      <c r="J551" s="140"/>
      <c r="K551" s="140"/>
      <c r="L551" s="135" t="s">
        <v>222</v>
      </c>
      <c r="M551" s="136"/>
      <c r="N551" s="136"/>
      <c r="O551" s="136"/>
      <c r="P551" s="136"/>
      <c r="Q551" s="136"/>
      <c r="R551" s="132" t="str">
        <f>IF(R69&lt;&gt;"",R69,"")</f>
        <v>student</v>
      </c>
      <c r="S551" s="132"/>
      <c r="T551" s="132"/>
      <c r="U551" s="22"/>
      <c r="V551" s="135" t="s">
        <v>223</v>
      </c>
      <c r="W551" s="136"/>
      <c r="X551" s="136"/>
      <c r="Y551" s="136"/>
      <c r="Z551" s="133" t="str">
        <f>IF(Z69&lt;&gt;"",Z69,"")</f>
        <v/>
      </c>
      <c r="AA551" s="133"/>
      <c r="AB551" s="133"/>
      <c r="AC551" s="133"/>
      <c r="AD551" s="133"/>
      <c r="AE551" s="134"/>
    </row>
    <row r="552" spans="1:31">
      <c r="A552" s="21" t="str">
        <f>CONCATENATE(
IF($AB70&lt;&gt;"",CONCATENATE(A70),""),
IF($AB71&lt;&gt;"",CONCATENATE(CHAR(10),A71),""),
IF($AB72&lt;&gt;"",CONCATENATE(CHAR(10),A72),""),
IF($AB73&lt;&gt;"",CONCATENATE(CHAR(10),A73),""),
IF($AB74&lt;&gt;"",CONCATENATE(CHAR(10),A74),""),
IF($AB75&lt;&gt;"",CONCATENATE(CHAR(10),A75),""),
IF($AB76&lt;&gt;"",CONCATENATE(CHAR(10),A76),""),
IF($AB77&lt;&gt;"",CONCATENATE(CHAR(10),A77),""),
IF($AB78&lt;&gt;"",CONCATENATE(CHAR(10),A78),"")
)</f>
        <v/>
      </c>
      <c r="B552" s="21" t="str">
        <f>CONCATENATE(
IF($AB70&lt;&gt;"",CONCATENATE(B70),""),
IF($AB71&lt;&gt;"",CONCATENATE(CHAR(10),B71),""),
IF($AB72&lt;&gt;"",CONCATENATE(CHAR(10),B72),""),
IF($AB73&lt;&gt;"",CONCATENATE(CHAR(10),B73),""),
IF($AB74&lt;&gt;"",CONCATENATE(CHAR(10),B74),""),
IF($AB75&lt;&gt;"",CONCATENATE(CHAR(10),B75),""),
IF($AB76&lt;&gt;"",CONCATENATE(CHAR(10),B76),""),
IF($AB77&lt;&gt;"",CONCATENATE(CHAR(10),B77),""),
IF($AB78&lt;&gt;"",CONCATENATE(CHAR(10),B78),"")
)</f>
        <v/>
      </c>
      <c r="C552" s="21" t="str">
        <f>CONCATENATE(
IF($AB70&lt;&gt;"",CONCATENATE(C70),""),
IF($AB71&lt;&gt;"",CONCATENATE(CHAR(10),C71),""),
IF($AB72&lt;&gt;"",CONCATENATE(CHAR(10),C72),""),
IF($AB73&lt;&gt;"",CONCATENATE(CHAR(10),C73),""),
IF($AB74&lt;&gt;"",CONCATENATE(CHAR(10),C74),""),
IF($AB75&lt;&gt;"",CONCATENATE(CHAR(10),C75),""),
IF($AB76&lt;&gt;"",CONCATENATE(CHAR(10),C76),""),
IF($AB77&lt;&gt;"",CONCATENATE(CHAR(10),C77),""),
IF($AB78&lt;&gt;"",CONCATENATE(CHAR(10),C78),"")
)</f>
        <v/>
      </c>
      <c r="D552" s="115" t="str">
        <f>CONCATENATE(
IF($AB70&lt;&gt;"",CONCATENATE(D70),""),
IF($AB71&lt;&gt;"",CONCATENATE(CHAR(10),D71),""),
IF($AB72&lt;&gt;"",CONCATENATE(CHAR(10),D72),""),
IF($AB73&lt;&gt;"",CONCATENATE(CHAR(10),D73),""),
IF($AB74&lt;&gt;"",CONCATENATE(CHAR(10),D74),""),
IF($AB75&lt;&gt;"",CONCATENATE(CHAR(10),D75),""),
IF($AB76&lt;&gt;"",CONCATENATE(CHAR(10),D76),""),
IF($AB77&lt;&gt;"",CONCATENATE(CHAR(10),D77),""),
IF($AB78&lt;&gt;"",CONCATENATE(CHAR(10),D78),"")
)</f>
        <v/>
      </c>
      <c r="E552" s="116"/>
      <c r="F552" s="117"/>
      <c r="G552" s="115" t="str">
        <f>CONCATENATE(
IF($AB70&lt;&gt;"",CONCATENATE(G70),""),
IF($AB71&lt;&gt;"",CONCATENATE(CHAR(10),G71),""),
IF($AB72&lt;&gt;"",CONCATENATE(CHAR(10),G72),""),
IF($AB73&lt;&gt;"",CONCATENATE(CHAR(10),G73),""),
IF($AB74&lt;&gt;"",CONCATENATE(CHAR(10),G74),""),
IF($AB75&lt;&gt;"",CONCATENATE(CHAR(10),G75),""),
IF($AB76&lt;&gt;"",CONCATENATE(CHAR(10),G76),""),
IF($AB77&lt;&gt;"",CONCATENATE(CHAR(10),G77),""),
IF($AB78&lt;&gt;"",CONCATENATE(CHAR(10),G78),"")
)</f>
        <v/>
      </c>
      <c r="H552" s="116"/>
      <c r="I552" s="117"/>
      <c r="J552" s="115" t="str">
        <f>CONCATENATE(
IF($AB70&lt;&gt;"",CONCATENATE(J70),""),
IF($AB71&lt;&gt;"",CONCATENATE(CHAR(10),J71),""),
IF($AB72&lt;&gt;"",CONCATENATE(CHAR(10),J72),""),
IF($AB73&lt;&gt;"",CONCATENATE(CHAR(10),J73),""),
IF($AB74&lt;&gt;"",CONCATENATE(CHAR(10),J74),""),
IF($AB75&lt;&gt;"",CONCATENATE(CHAR(10),J75),""),
IF($AB76&lt;&gt;"",CONCATENATE(CHAR(10),J76),""),
IF($AB77&lt;&gt;"",CONCATENATE(CHAR(10),J77),""),
IF($AB78&lt;&gt;"",CONCATENATE(CHAR(10),J78),"")
)</f>
        <v/>
      </c>
      <c r="K552" s="116"/>
      <c r="L552" s="117"/>
      <c r="M552" s="115" t="str">
        <f>CONCATENATE(
IF($AB70&lt;&gt;"",CONCATENATE(M70),""),
IF($AB71&lt;&gt;"",CONCATENATE(CHAR(10),M71),""),
IF($AB72&lt;&gt;"",CONCATENATE(CHAR(10),M72),""),
IF($AB73&lt;&gt;"",CONCATENATE(CHAR(10),M73),""),
IF($AB74&lt;&gt;"",CONCATENATE(CHAR(10),M74),""),
IF($AB75&lt;&gt;"",CONCATENATE(CHAR(10),M75),""),
IF($AB76&lt;&gt;"",CONCATENATE(CHAR(10),M76),""),
IF($AB77&lt;&gt;"",CONCATENATE(CHAR(10),M77),""),
IF($AB78&lt;&gt;"",CONCATENATE(CHAR(10),M78),"")
)</f>
        <v/>
      </c>
      <c r="N552" s="116"/>
      <c r="O552" s="117"/>
      <c r="P552" s="115" t="str">
        <f>CONCATENATE(
IF($AB70&lt;&gt;"",CONCATENATE(P70),""),
IF($AB71&lt;&gt;"",CONCATENATE(CHAR(10),P71),""),
IF($AB72&lt;&gt;"",CONCATENATE(CHAR(10),P72),""),
IF($AB73&lt;&gt;"",CONCATENATE(CHAR(10),P73),""),
IF($AB74&lt;&gt;"",CONCATENATE(CHAR(10),P74),""),
IF($AB75&lt;&gt;"",CONCATENATE(CHAR(10),P75),""),
IF($AB76&lt;&gt;"",CONCATENATE(CHAR(10),P76),""),
IF($AB77&lt;&gt;"",CONCATENATE(CHAR(10),P77),""),
IF($AB78&lt;&gt;"",CONCATENATE(CHAR(10),P78),"")
)</f>
        <v/>
      </c>
      <c r="Q552" s="116"/>
      <c r="R552" s="117"/>
      <c r="S552" s="115" t="str">
        <f>CONCATENATE(
IF($AB70&lt;&gt;"",CONCATENATE(S70),""),
IF($AB71&lt;&gt;"",CONCATENATE(CHAR(10),S71),""),
IF($AB72&lt;&gt;"",CONCATENATE(CHAR(10),S72),""),
IF($AB73&lt;&gt;"",CONCATENATE(CHAR(10),S73),""),
IF($AB74&lt;&gt;"",CONCATENATE(CHAR(10),S74),""),
IF($AB75&lt;&gt;"",CONCATENATE(CHAR(10),S75),""),
IF($AB76&lt;&gt;"",CONCATENATE(CHAR(10),S76),""),
IF($AB77&lt;&gt;"",CONCATENATE(CHAR(10),S77),""),
IF($AB78&lt;&gt;"",CONCATENATE(CHAR(10),S78),"")
)</f>
        <v/>
      </c>
      <c r="T552" s="116"/>
      <c r="U552" s="117"/>
      <c r="V552" s="115" t="str">
        <f>CONCATENATE(
IF($AB70&lt;&gt;"",CONCATENATE(V70),""),
IF($AB71&lt;&gt;"",CONCATENATE(CHAR(10),V71),""),
IF($AB72&lt;&gt;"",CONCATENATE(CHAR(10),V72),""),
IF($AB73&lt;&gt;"",CONCATENATE(CHAR(10),V73),""),
IF($AB74&lt;&gt;"",CONCATENATE(CHAR(10),V74),""),
IF($AB75&lt;&gt;"",CONCATENATE(CHAR(10),V75),""),
IF($AB76&lt;&gt;"",CONCATENATE(CHAR(10),V76),""),
IF($AB77&lt;&gt;"",CONCATENATE(CHAR(10),V77),""),
IF($AB78&lt;&gt;"",CONCATENATE(CHAR(10),V78),"")
)</f>
        <v/>
      </c>
      <c r="W552" s="116"/>
      <c r="X552" s="117"/>
      <c r="Y552" s="115" t="str">
        <f>CONCATENATE(
IF($AB70&lt;&gt;"",CONCATENATE(Y70),""),
IF($AB71&lt;&gt;"",CONCATENATE(CHAR(10),Y71),""),
IF($AB72&lt;&gt;"",CONCATENATE(CHAR(10),Y72),""),
IF($AB73&lt;&gt;"",CONCATENATE(CHAR(10),Y73),""),
IF($AB74&lt;&gt;"",CONCATENATE(CHAR(10),Y74),""),
IF($AB75&lt;&gt;"",CONCATENATE(CHAR(10),Y75),""),
IF($AB76&lt;&gt;"",CONCATENATE(CHAR(10),Y76),""),
IF($AB77&lt;&gt;"",CONCATENATE(CHAR(10),Y77),""),
IF($AB78&lt;&gt;"",CONCATENATE(CHAR(10),Y78),"")
)</f>
        <v/>
      </c>
      <c r="Z552" s="116"/>
      <c r="AA552" s="117"/>
      <c r="AB552" s="21"/>
      <c r="AC552" s="118" t="str">
        <f>IF($AC70&lt;&gt;"",CONCATENATE(AC70),"")</f>
        <v>0</v>
      </c>
      <c r="AD552" s="119"/>
      <c r="AE552" s="120"/>
    </row>
    <row r="553" spans="1:31" ht="12.75" customHeight="1">
      <c r="A553" s="4">
        <f>IF(A79&lt;&gt;"",A79,"")</f>
        <v>4</v>
      </c>
      <c r="B553" s="15" t="s">
        <v>221</v>
      </c>
      <c r="C553" s="125" t="str">
        <f>IF(C79&lt;&gt;"",C79,"")</f>
        <v/>
      </c>
      <c r="D553" s="125"/>
      <c r="E553" s="125"/>
      <c r="F553" s="125"/>
      <c r="G553" s="125"/>
      <c r="H553" s="126"/>
      <c r="I553" s="140"/>
      <c r="J553" s="140"/>
      <c r="K553" s="140"/>
      <c r="L553" s="135" t="s">
        <v>222</v>
      </c>
      <c r="M553" s="136"/>
      <c r="N553" s="136"/>
      <c r="O553" s="136"/>
      <c r="P553" s="136"/>
      <c r="Q553" s="136"/>
      <c r="R553" s="132" t="str">
        <f>IF(R79&lt;&gt;"",R79,"")</f>
        <v/>
      </c>
      <c r="S553" s="132"/>
      <c r="T553" s="132"/>
      <c r="U553" s="22"/>
      <c r="V553" s="135" t="s">
        <v>223</v>
      </c>
      <c r="W553" s="136"/>
      <c r="X553" s="136"/>
      <c r="Y553" s="136"/>
      <c r="Z553" s="133" t="str">
        <f>IF(Z79&lt;&gt;"",Z79,"")</f>
        <v/>
      </c>
      <c r="AA553" s="133"/>
      <c r="AB553" s="133"/>
      <c r="AC553" s="133"/>
      <c r="AD553" s="133"/>
      <c r="AE553" s="134"/>
    </row>
    <row r="554" spans="1:31">
      <c r="A554" s="21" t="str">
        <f>CONCATENATE(
IF($AB80&lt;&gt;"",CONCATENATE(A80),""),
IF($AB81&lt;&gt;"",CONCATENATE(CHAR(10),A81),""),
IF($AB82&lt;&gt;"",CONCATENATE(CHAR(10),A82),""),
IF($AB83&lt;&gt;"",CONCATENATE(CHAR(10),A83),""),
IF($AB84&lt;&gt;"",CONCATENATE(CHAR(10),A84),""),
IF($AB85&lt;&gt;"",CONCATENATE(CHAR(10),A85),""),
IF($AB86&lt;&gt;"",CONCATENATE(CHAR(10),A86),""),
IF($AB87&lt;&gt;"",CONCATENATE(CHAR(10),A87),""),
IF($AB88&lt;&gt;"",CONCATENATE(CHAR(10),A88),"")
)</f>
        <v/>
      </c>
      <c r="B554" s="21" t="str">
        <f>CONCATENATE(
IF($AB80&lt;&gt;"",CONCATENATE(B80),""),
IF($AB81&lt;&gt;"",CONCATENATE(CHAR(10),B81),""),
IF($AB82&lt;&gt;"",CONCATENATE(CHAR(10),B82),""),
IF($AB83&lt;&gt;"",CONCATENATE(CHAR(10),B83),""),
IF($AB84&lt;&gt;"",CONCATENATE(CHAR(10),B84),""),
IF($AB85&lt;&gt;"",CONCATENATE(CHAR(10),B85),""),
IF($AB86&lt;&gt;"",CONCATENATE(CHAR(10),B86),""),
IF($AB87&lt;&gt;"",CONCATENATE(CHAR(10),B87),""),
IF($AB88&lt;&gt;"",CONCATENATE(CHAR(10),B88),"")
)</f>
        <v/>
      </c>
      <c r="C554" s="21" t="str">
        <f>CONCATENATE(
IF($AB80&lt;&gt;"",CONCATENATE(C80),""),
IF($AB81&lt;&gt;"",CONCATENATE(CHAR(10),C81),""),
IF($AB82&lt;&gt;"",CONCATENATE(CHAR(10),C82),""),
IF($AB83&lt;&gt;"",CONCATENATE(CHAR(10),C83),""),
IF($AB84&lt;&gt;"",CONCATENATE(CHAR(10),C84),""),
IF($AB85&lt;&gt;"",CONCATENATE(CHAR(10),C85),""),
IF($AB86&lt;&gt;"",CONCATENATE(CHAR(10),C86),""),
IF($AB87&lt;&gt;"",CONCATENATE(CHAR(10),C87),""),
IF($AB88&lt;&gt;"",CONCATENATE(CHAR(10),C88),"")
)</f>
        <v/>
      </c>
      <c r="D554" s="115" t="str">
        <f>CONCATENATE(
IF($AB80&lt;&gt;"",CONCATENATE(D80),""),
IF($AB81&lt;&gt;"",CONCATENATE(CHAR(10),D81),""),
IF($AB82&lt;&gt;"",CONCATENATE(CHAR(10),D82),""),
IF($AB83&lt;&gt;"",CONCATENATE(CHAR(10),D83),""),
IF($AB84&lt;&gt;"",CONCATENATE(CHAR(10),D84),""),
IF($AB85&lt;&gt;"",CONCATENATE(CHAR(10),D85),""),
IF($AB86&lt;&gt;"",CONCATENATE(CHAR(10),D86),""),
IF($AB87&lt;&gt;"",CONCATENATE(CHAR(10),D87),""),
IF($AB88&lt;&gt;"",CONCATENATE(CHAR(10),D88),"")
)</f>
        <v/>
      </c>
      <c r="E554" s="116"/>
      <c r="F554" s="117"/>
      <c r="G554" s="115" t="str">
        <f>CONCATENATE(
IF($AB80&lt;&gt;"",CONCATENATE(G80),""),
IF($AB81&lt;&gt;"",CONCATENATE(CHAR(10),G81),""),
IF($AB82&lt;&gt;"",CONCATENATE(CHAR(10),G82),""),
IF($AB83&lt;&gt;"",CONCATENATE(CHAR(10),G83),""),
IF($AB84&lt;&gt;"",CONCATENATE(CHAR(10),G84),""),
IF($AB85&lt;&gt;"",CONCATENATE(CHAR(10),G85),""),
IF($AB86&lt;&gt;"",CONCATENATE(CHAR(10),G86),""),
IF($AB87&lt;&gt;"",CONCATENATE(CHAR(10),G87),""),
IF($AB88&lt;&gt;"",CONCATENATE(CHAR(10),G88),"")
)</f>
        <v/>
      </c>
      <c r="H554" s="116"/>
      <c r="I554" s="117"/>
      <c r="J554" s="115" t="str">
        <f>CONCATENATE(
IF($AB80&lt;&gt;"",CONCATENATE(J80),""),
IF($AB81&lt;&gt;"",CONCATENATE(CHAR(10),J81),""),
IF($AB82&lt;&gt;"",CONCATENATE(CHAR(10),J82),""),
IF($AB83&lt;&gt;"",CONCATENATE(CHAR(10),J83),""),
IF($AB84&lt;&gt;"",CONCATENATE(CHAR(10),J84),""),
IF($AB85&lt;&gt;"",CONCATENATE(CHAR(10),J85),""),
IF($AB86&lt;&gt;"",CONCATENATE(CHAR(10),J86),""),
IF($AB87&lt;&gt;"",CONCATENATE(CHAR(10),J87),""),
IF($AB88&lt;&gt;"",CONCATENATE(CHAR(10),J88),"")
)</f>
        <v/>
      </c>
      <c r="K554" s="116"/>
      <c r="L554" s="117"/>
      <c r="M554" s="115" t="str">
        <f>CONCATENATE(
IF($AB80&lt;&gt;"",CONCATENATE(M80),""),
IF($AB81&lt;&gt;"",CONCATENATE(CHAR(10),M81),""),
IF($AB82&lt;&gt;"",CONCATENATE(CHAR(10),M82),""),
IF($AB83&lt;&gt;"",CONCATENATE(CHAR(10),M83),""),
IF($AB84&lt;&gt;"",CONCATENATE(CHAR(10),M84),""),
IF($AB85&lt;&gt;"",CONCATENATE(CHAR(10),M85),""),
IF($AB86&lt;&gt;"",CONCATENATE(CHAR(10),M86),""),
IF($AB87&lt;&gt;"",CONCATENATE(CHAR(10),M87),""),
IF($AB88&lt;&gt;"",CONCATENATE(CHAR(10),M88),"")
)</f>
        <v/>
      </c>
      <c r="N554" s="116"/>
      <c r="O554" s="117"/>
      <c r="P554" s="115" t="str">
        <f>CONCATENATE(
IF($AB80&lt;&gt;"",CONCATENATE(P80),""),
IF($AB81&lt;&gt;"",CONCATENATE(CHAR(10),P81),""),
IF($AB82&lt;&gt;"",CONCATENATE(CHAR(10),P82),""),
IF($AB83&lt;&gt;"",CONCATENATE(CHAR(10),P83),""),
IF($AB84&lt;&gt;"",CONCATENATE(CHAR(10),P84),""),
IF($AB85&lt;&gt;"",CONCATENATE(CHAR(10),P85),""),
IF($AB86&lt;&gt;"",CONCATENATE(CHAR(10),P86),""),
IF($AB87&lt;&gt;"",CONCATENATE(CHAR(10),P87),""),
IF($AB88&lt;&gt;"",CONCATENATE(CHAR(10),P88),"")
)</f>
        <v/>
      </c>
      <c r="Q554" s="116"/>
      <c r="R554" s="117"/>
      <c r="S554" s="115" t="str">
        <f>CONCATENATE(
IF($AB80&lt;&gt;"",CONCATENATE(S80),""),
IF($AB81&lt;&gt;"",CONCATENATE(CHAR(10),S81),""),
IF($AB82&lt;&gt;"",CONCATENATE(CHAR(10),S82),""),
IF($AB83&lt;&gt;"",CONCATENATE(CHAR(10),S83),""),
IF($AB84&lt;&gt;"",CONCATENATE(CHAR(10),S84),""),
IF($AB85&lt;&gt;"",CONCATENATE(CHAR(10),S85),""),
IF($AB86&lt;&gt;"",CONCATENATE(CHAR(10),S86),""),
IF($AB87&lt;&gt;"",CONCATENATE(CHAR(10),S87),""),
IF($AB88&lt;&gt;"",CONCATENATE(CHAR(10),S88),"")
)</f>
        <v/>
      </c>
      <c r="T554" s="116"/>
      <c r="U554" s="117"/>
      <c r="V554" s="115" t="str">
        <f>CONCATENATE(
IF($AB80&lt;&gt;"",CONCATENATE(V80),""),
IF($AB81&lt;&gt;"",CONCATENATE(CHAR(10),V81),""),
IF($AB82&lt;&gt;"",CONCATENATE(CHAR(10),V82),""),
IF($AB83&lt;&gt;"",CONCATENATE(CHAR(10),V83),""),
IF($AB84&lt;&gt;"",CONCATENATE(CHAR(10),V84),""),
IF($AB85&lt;&gt;"",CONCATENATE(CHAR(10),V85),""),
IF($AB86&lt;&gt;"",CONCATENATE(CHAR(10),V86),""),
IF($AB87&lt;&gt;"",CONCATENATE(CHAR(10),V87),""),
IF($AB88&lt;&gt;"",CONCATENATE(CHAR(10),V88),"")
)</f>
        <v/>
      </c>
      <c r="W554" s="116"/>
      <c r="X554" s="117"/>
      <c r="Y554" s="115" t="str">
        <f>CONCATENATE(
IF($AB80&lt;&gt;"",CONCATENATE(Y80),""),
IF($AB81&lt;&gt;"",CONCATENATE(CHAR(10),Y81),""),
IF($AB82&lt;&gt;"",CONCATENATE(CHAR(10),Y82),""),
IF($AB83&lt;&gt;"",CONCATENATE(CHAR(10),Y83),""),
IF($AB84&lt;&gt;"",CONCATENATE(CHAR(10),Y84),""),
IF($AB85&lt;&gt;"",CONCATENATE(CHAR(10),Y85),""),
IF($AB86&lt;&gt;"",CONCATENATE(CHAR(10),Y86),""),
IF($AB87&lt;&gt;"",CONCATENATE(CHAR(10),Y87),""),
IF($AB88&lt;&gt;"",CONCATENATE(CHAR(10),Y88),"")
)</f>
        <v/>
      </c>
      <c r="Z554" s="116"/>
      <c r="AA554" s="117"/>
      <c r="AB554" s="21"/>
      <c r="AC554" s="118" t="str">
        <f>IF($AC80&lt;&gt;"",CONCATENATE(AC80),"")</f>
        <v>0</v>
      </c>
      <c r="AD554" s="119"/>
      <c r="AE554" s="120"/>
    </row>
    <row r="555" spans="1:31" ht="12.75" customHeight="1">
      <c r="A555" s="4">
        <f>IF(A89&lt;&gt;"",A89,"")</f>
        <v>5</v>
      </c>
      <c r="B555" s="15" t="s">
        <v>221</v>
      </c>
      <c r="C555" s="125" t="str">
        <f>IF(C89&lt;&gt;"",C89,"")</f>
        <v/>
      </c>
      <c r="D555" s="125"/>
      <c r="E555" s="125"/>
      <c r="F555" s="125"/>
      <c r="G555" s="125"/>
      <c r="H555" s="126"/>
      <c r="I555" s="140"/>
      <c r="J555" s="140"/>
      <c r="K555" s="140"/>
      <c r="L555" s="135" t="s">
        <v>222</v>
      </c>
      <c r="M555" s="136"/>
      <c r="N555" s="136"/>
      <c r="O555" s="136"/>
      <c r="P555" s="136"/>
      <c r="Q555" s="136"/>
      <c r="R555" s="132" t="str">
        <f>IF(R89&lt;&gt;"",R89,"")</f>
        <v/>
      </c>
      <c r="S555" s="132"/>
      <c r="T555" s="132"/>
      <c r="U555" s="22"/>
      <c r="V555" s="135" t="s">
        <v>223</v>
      </c>
      <c r="W555" s="136"/>
      <c r="X555" s="136"/>
      <c r="Y555" s="136"/>
      <c r="Z555" s="133" t="str">
        <f>IF(Z89&lt;&gt;"",Z89,"")</f>
        <v/>
      </c>
      <c r="AA555" s="133"/>
      <c r="AB555" s="133"/>
      <c r="AC555" s="133"/>
      <c r="AD555" s="133"/>
      <c r="AE555" s="134"/>
    </row>
    <row r="556" spans="1:31">
      <c r="A556" s="21" t="str">
        <f>CONCATENATE(
IF($AB90&lt;&gt;"",CONCATENATE(A90),""),
IF($AB91&lt;&gt;"",CONCATENATE(CHAR(10),A91),""),
IF($AB92&lt;&gt;"",CONCATENATE(CHAR(10),A92),""),
IF($AB93&lt;&gt;"",CONCATENATE(CHAR(10),A93),""),
IF($AB94&lt;&gt;"",CONCATENATE(CHAR(10),A94),""),
IF($AB95&lt;&gt;"",CONCATENATE(CHAR(10),A95),""),
IF($AB96&lt;&gt;"",CONCATENATE(CHAR(10),A96),""),
IF($AB97&lt;&gt;"",CONCATENATE(CHAR(10),A97),""),
IF($AB98&lt;&gt;"",CONCATENATE(CHAR(10),A98),"")
)</f>
        <v/>
      </c>
      <c r="B556" s="21" t="str">
        <f>CONCATENATE(
IF($AB90&lt;&gt;"",CONCATENATE(B90),""),
IF($AB91&lt;&gt;"",CONCATENATE(CHAR(10),B91),""),
IF($AB92&lt;&gt;"",CONCATENATE(CHAR(10),B92),""),
IF($AB93&lt;&gt;"",CONCATENATE(CHAR(10),B93),""),
IF($AB94&lt;&gt;"",CONCATENATE(CHAR(10),B94),""),
IF($AB95&lt;&gt;"",CONCATENATE(CHAR(10),B95),""),
IF($AB96&lt;&gt;"",CONCATENATE(CHAR(10),B96),""),
IF($AB97&lt;&gt;"",CONCATENATE(CHAR(10),B97),""),
IF($AB98&lt;&gt;"",CONCATENATE(CHAR(10),B98),"")
)</f>
        <v/>
      </c>
      <c r="C556" s="21" t="str">
        <f>CONCATENATE(
IF($AB90&lt;&gt;"",CONCATENATE(C90),""),
IF($AB91&lt;&gt;"",CONCATENATE(CHAR(10),C91),""),
IF($AB92&lt;&gt;"",CONCATENATE(CHAR(10),C92),""),
IF($AB93&lt;&gt;"",CONCATENATE(CHAR(10),C93),""),
IF($AB94&lt;&gt;"",CONCATENATE(CHAR(10),C94),""),
IF($AB95&lt;&gt;"",CONCATENATE(CHAR(10),C95),""),
IF($AB96&lt;&gt;"",CONCATENATE(CHAR(10),C96),""),
IF($AB97&lt;&gt;"",CONCATENATE(CHAR(10),C97),""),
IF($AB98&lt;&gt;"",CONCATENATE(CHAR(10),C98),"")
)</f>
        <v/>
      </c>
      <c r="D556" s="115" t="str">
        <f>CONCATENATE(
IF($AB90&lt;&gt;"",CONCATENATE(D90),""),
IF($AB91&lt;&gt;"",CONCATENATE(CHAR(10),D91),""),
IF($AB92&lt;&gt;"",CONCATENATE(CHAR(10),D92),""),
IF($AB93&lt;&gt;"",CONCATENATE(CHAR(10),D93),""),
IF($AB94&lt;&gt;"",CONCATENATE(CHAR(10),D94),""),
IF($AB95&lt;&gt;"",CONCATENATE(CHAR(10),D95),""),
IF($AB96&lt;&gt;"",CONCATENATE(CHAR(10),D96),""),
IF($AB97&lt;&gt;"",CONCATENATE(CHAR(10),D97),""),
IF($AB98&lt;&gt;"",CONCATENATE(CHAR(10),D98),"")
)</f>
        <v/>
      </c>
      <c r="E556" s="116"/>
      <c r="F556" s="117"/>
      <c r="G556" s="115" t="str">
        <f>CONCATENATE(
IF($AB90&lt;&gt;"",CONCATENATE(G90),""),
IF($AB91&lt;&gt;"",CONCATENATE(CHAR(10),G91),""),
IF($AB92&lt;&gt;"",CONCATENATE(CHAR(10),G92),""),
IF($AB93&lt;&gt;"",CONCATENATE(CHAR(10),G93),""),
IF($AB94&lt;&gt;"",CONCATENATE(CHAR(10),G94),""),
IF($AB95&lt;&gt;"",CONCATENATE(CHAR(10),G95),""),
IF($AB96&lt;&gt;"",CONCATENATE(CHAR(10),G96),""),
IF($AB97&lt;&gt;"",CONCATENATE(CHAR(10),G97),""),
IF($AB98&lt;&gt;"",CONCATENATE(CHAR(10),G98),"")
)</f>
        <v/>
      </c>
      <c r="H556" s="116"/>
      <c r="I556" s="117"/>
      <c r="J556" s="115" t="str">
        <f>CONCATENATE(
IF($AB90&lt;&gt;"",CONCATENATE(J90),""),
IF($AB91&lt;&gt;"",CONCATENATE(CHAR(10),J91),""),
IF($AB92&lt;&gt;"",CONCATENATE(CHAR(10),J92),""),
IF($AB93&lt;&gt;"",CONCATENATE(CHAR(10),J93),""),
IF($AB94&lt;&gt;"",CONCATENATE(CHAR(10),J94),""),
IF($AB95&lt;&gt;"",CONCATENATE(CHAR(10),J95),""),
IF($AB96&lt;&gt;"",CONCATENATE(CHAR(10),J96),""),
IF($AB97&lt;&gt;"",CONCATENATE(CHAR(10),J97),""),
IF($AB98&lt;&gt;"",CONCATENATE(CHAR(10),J98),"")
)</f>
        <v/>
      </c>
      <c r="K556" s="116"/>
      <c r="L556" s="117"/>
      <c r="M556" s="115" t="str">
        <f>CONCATENATE(
IF($AB90&lt;&gt;"",CONCATENATE(M90),""),
IF($AB91&lt;&gt;"",CONCATENATE(CHAR(10),M91),""),
IF($AB92&lt;&gt;"",CONCATENATE(CHAR(10),M92),""),
IF($AB93&lt;&gt;"",CONCATENATE(CHAR(10),M93),""),
IF($AB94&lt;&gt;"",CONCATENATE(CHAR(10),M94),""),
IF($AB95&lt;&gt;"",CONCATENATE(CHAR(10),M95),""),
IF($AB96&lt;&gt;"",CONCATENATE(CHAR(10),M96),""),
IF($AB97&lt;&gt;"",CONCATENATE(CHAR(10),M97),""),
IF($AB98&lt;&gt;"",CONCATENATE(CHAR(10),M98),"")
)</f>
        <v/>
      </c>
      <c r="N556" s="116"/>
      <c r="O556" s="117"/>
      <c r="P556" s="115" t="str">
        <f>CONCATENATE(
IF($AB90&lt;&gt;"",CONCATENATE(P90),""),
IF($AB91&lt;&gt;"",CONCATENATE(CHAR(10),P91),""),
IF($AB92&lt;&gt;"",CONCATENATE(CHAR(10),P92),""),
IF($AB93&lt;&gt;"",CONCATENATE(CHAR(10),P93),""),
IF($AB94&lt;&gt;"",CONCATENATE(CHAR(10),P94),""),
IF($AB95&lt;&gt;"",CONCATENATE(CHAR(10),P95),""),
IF($AB96&lt;&gt;"",CONCATENATE(CHAR(10),P96),""),
IF($AB97&lt;&gt;"",CONCATENATE(CHAR(10),P97),""),
IF($AB98&lt;&gt;"",CONCATENATE(CHAR(10),P98),"")
)</f>
        <v/>
      </c>
      <c r="Q556" s="116"/>
      <c r="R556" s="117"/>
      <c r="S556" s="115" t="str">
        <f>CONCATENATE(
IF($AB90&lt;&gt;"",CONCATENATE(S90),""),
IF($AB91&lt;&gt;"",CONCATENATE(CHAR(10),S91),""),
IF($AB92&lt;&gt;"",CONCATENATE(CHAR(10),S92),""),
IF($AB93&lt;&gt;"",CONCATENATE(CHAR(10),S93),""),
IF($AB94&lt;&gt;"",CONCATENATE(CHAR(10),S94),""),
IF($AB95&lt;&gt;"",CONCATENATE(CHAR(10),S95),""),
IF($AB96&lt;&gt;"",CONCATENATE(CHAR(10),S96),""),
IF($AB97&lt;&gt;"",CONCATENATE(CHAR(10),S97),""),
IF($AB98&lt;&gt;"",CONCATENATE(CHAR(10),S98),"")
)</f>
        <v/>
      </c>
      <c r="T556" s="116"/>
      <c r="U556" s="117"/>
      <c r="V556" s="115" t="str">
        <f>CONCATENATE(
IF($AB90&lt;&gt;"",CONCATENATE(V90),""),
IF($AB91&lt;&gt;"",CONCATENATE(CHAR(10),V91),""),
IF($AB92&lt;&gt;"",CONCATENATE(CHAR(10),V92),""),
IF($AB93&lt;&gt;"",CONCATENATE(CHAR(10),V93),""),
IF($AB94&lt;&gt;"",CONCATENATE(CHAR(10),V94),""),
IF($AB95&lt;&gt;"",CONCATENATE(CHAR(10),V95),""),
IF($AB96&lt;&gt;"",CONCATENATE(CHAR(10),V96),""),
IF($AB97&lt;&gt;"",CONCATENATE(CHAR(10),V97),""),
IF($AB98&lt;&gt;"",CONCATENATE(CHAR(10),V98),"")
)</f>
        <v/>
      </c>
      <c r="W556" s="116"/>
      <c r="X556" s="117"/>
      <c r="Y556" s="115" t="str">
        <f>CONCATENATE(
IF($AB90&lt;&gt;"",CONCATENATE(Y90),""),
IF($AB91&lt;&gt;"",CONCATENATE(CHAR(10),Y91),""),
IF($AB92&lt;&gt;"",CONCATENATE(CHAR(10),Y92),""),
IF($AB93&lt;&gt;"",CONCATENATE(CHAR(10),Y93),""),
IF($AB94&lt;&gt;"",CONCATENATE(CHAR(10),Y94),""),
IF($AB95&lt;&gt;"",CONCATENATE(CHAR(10),Y95),""),
IF($AB96&lt;&gt;"",CONCATENATE(CHAR(10),Y96),""),
IF($AB97&lt;&gt;"",CONCATENATE(CHAR(10),Y97),""),
IF($AB98&lt;&gt;"",CONCATENATE(CHAR(10),Y98),"")
)</f>
        <v/>
      </c>
      <c r="Z556" s="116"/>
      <c r="AA556" s="117"/>
      <c r="AB556" s="21"/>
      <c r="AC556" s="118" t="str">
        <f>IF($AC90&lt;&gt;"",CONCATENATE(AC90),"")</f>
        <v>0</v>
      </c>
      <c r="AD556" s="119"/>
      <c r="AE556" s="120"/>
    </row>
    <row r="557" spans="1:31">
      <c r="A557" s="4">
        <f>IF(A99&lt;&gt;"",A99,"")</f>
        <v>6</v>
      </c>
      <c r="B557" s="15" t="s">
        <v>221</v>
      </c>
      <c r="C557" s="125" t="str">
        <f>IF(C99&lt;&gt;"",C99,"")</f>
        <v/>
      </c>
      <c r="D557" s="125"/>
      <c r="E557" s="125"/>
      <c r="F557" s="125"/>
      <c r="G557" s="125"/>
      <c r="H557" s="126"/>
      <c r="I557" s="140"/>
      <c r="J557" s="140"/>
      <c r="K557" s="140"/>
      <c r="L557" s="135" t="s">
        <v>222</v>
      </c>
      <c r="M557" s="136"/>
      <c r="N557" s="136"/>
      <c r="O557" s="136"/>
      <c r="P557" s="136"/>
      <c r="Q557" s="136"/>
      <c r="R557" s="132" t="str">
        <f>IF(R99&lt;&gt;"",R99,"")</f>
        <v/>
      </c>
      <c r="S557" s="132"/>
      <c r="T557" s="132"/>
      <c r="U557" s="22"/>
      <c r="V557" s="135" t="s">
        <v>223</v>
      </c>
      <c r="W557" s="136"/>
      <c r="X557" s="136"/>
      <c r="Y557" s="136"/>
      <c r="Z557" s="133" t="str">
        <f>IF(Z99&lt;&gt;"",Z99,"")</f>
        <v/>
      </c>
      <c r="AA557" s="133"/>
      <c r="AB557" s="133"/>
      <c r="AC557" s="133"/>
      <c r="AD557" s="133"/>
      <c r="AE557" s="134"/>
    </row>
    <row r="558" spans="1:31">
      <c r="A558" s="21" t="str">
        <f>CONCATENATE(
IF($AB100&lt;&gt;"",CONCATENATE(A100),""),
IF($AB101&lt;&gt;"",CONCATENATE(CHAR(10),A101),""),
IF($AB102&lt;&gt;"",CONCATENATE(CHAR(10),A102),""),
IF($AB103&lt;&gt;"",CONCATENATE(CHAR(10),A103),""),
IF($AB104&lt;&gt;"",CONCATENATE(CHAR(10),A104),""),
IF($AB105&lt;&gt;"",CONCATENATE(CHAR(10),A105),""),
IF($AB106&lt;&gt;"",CONCATENATE(CHAR(10),A106),""),
IF($AB107&lt;&gt;"",CONCATENATE(CHAR(10),A107),""),
IF($AB108&lt;&gt;"",CONCATENATE(CHAR(10),A108),"")
)</f>
        <v/>
      </c>
      <c r="B558" s="21" t="str">
        <f>CONCATENATE(
IF($AB100&lt;&gt;"",CONCATENATE(B100),""),
IF($AB101&lt;&gt;"",CONCATENATE(CHAR(10),B101),""),
IF($AB102&lt;&gt;"",CONCATENATE(CHAR(10),B102),""),
IF($AB103&lt;&gt;"",CONCATENATE(CHAR(10),B103),""),
IF($AB104&lt;&gt;"",CONCATENATE(CHAR(10),B104),""),
IF($AB105&lt;&gt;"",CONCATENATE(CHAR(10),B105),""),
IF($AB106&lt;&gt;"",CONCATENATE(CHAR(10),B106),""),
IF($AB107&lt;&gt;"",CONCATENATE(CHAR(10),B107),""),
IF($AB108&lt;&gt;"",CONCATENATE(CHAR(10),B108),"")
)</f>
        <v/>
      </c>
      <c r="C558" s="21" t="str">
        <f>CONCATENATE(
IF($AB100&lt;&gt;"",CONCATENATE(C100),""),
IF($AB101&lt;&gt;"",CONCATENATE(CHAR(10),C101),""),
IF($AB102&lt;&gt;"",CONCATENATE(CHAR(10),C102),""),
IF($AB103&lt;&gt;"",CONCATENATE(CHAR(10),C103),""),
IF($AB104&lt;&gt;"",CONCATENATE(CHAR(10),C104),""),
IF($AB105&lt;&gt;"",CONCATENATE(CHAR(10),C105),""),
IF($AB106&lt;&gt;"",CONCATENATE(CHAR(10),C106),""),
IF($AB107&lt;&gt;"",CONCATENATE(CHAR(10),C107),""),
IF($AB108&lt;&gt;"",CONCATENATE(CHAR(10),C108),"")
)</f>
        <v/>
      </c>
      <c r="D558" s="115" t="str">
        <f>CONCATENATE(
IF($AB100&lt;&gt;"",CONCATENATE(D100),""),
IF($AB101&lt;&gt;"",CONCATENATE(CHAR(10),D101),""),
IF($AB102&lt;&gt;"",CONCATENATE(CHAR(10),D102),""),
IF($AB103&lt;&gt;"",CONCATENATE(CHAR(10),D103),""),
IF($AB104&lt;&gt;"",CONCATENATE(CHAR(10),D104),""),
IF($AB105&lt;&gt;"",CONCATENATE(CHAR(10),D105),""),
IF($AB106&lt;&gt;"",CONCATENATE(CHAR(10),D106),""),
IF($AB107&lt;&gt;"",CONCATENATE(CHAR(10),D107),""),
IF($AB108&lt;&gt;"",CONCATENATE(CHAR(10),D108),"")
)</f>
        <v/>
      </c>
      <c r="E558" s="116"/>
      <c r="F558" s="117"/>
      <c r="G558" s="115" t="str">
        <f>CONCATENATE(
IF($AB100&lt;&gt;"",CONCATENATE(G100),""),
IF($AB101&lt;&gt;"",CONCATENATE(CHAR(10),G101),""),
IF($AB102&lt;&gt;"",CONCATENATE(CHAR(10),G102),""),
IF($AB103&lt;&gt;"",CONCATENATE(CHAR(10),G103),""),
IF($AB104&lt;&gt;"",CONCATENATE(CHAR(10),G104),""),
IF($AB105&lt;&gt;"",CONCATENATE(CHAR(10),G105),""),
IF($AB106&lt;&gt;"",CONCATENATE(CHAR(10),G106),""),
IF($AB107&lt;&gt;"",CONCATENATE(CHAR(10),G107),""),
IF($AB108&lt;&gt;"",CONCATENATE(CHAR(10),G108),"")
)</f>
        <v/>
      </c>
      <c r="H558" s="116"/>
      <c r="I558" s="117"/>
      <c r="J558" s="115" t="str">
        <f>CONCATENATE(
IF($AB100&lt;&gt;"",CONCATENATE(J100),""),
IF($AB101&lt;&gt;"",CONCATENATE(CHAR(10),J101),""),
IF($AB102&lt;&gt;"",CONCATENATE(CHAR(10),J102),""),
IF($AB103&lt;&gt;"",CONCATENATE(CHAR(10),J103),""),
IF($AB104&lt;&gt;"",CONCATENATE(CHAR(10),J104),""),
IF($AB105&lt;&gt;"",CONCATENATE(CHAR(10),J105),""),
IF($AB106&lt;&gt;"",CONCATENATE(CHAR(10),J106),""),
IF($AB107&lt;&gt;"",CONCATENATE(CHAR(10),J107),""),
IF($AB108&lt;&gt;"",CONCATENATE(CHAR(10),J108),"")
)</f>
        <v/>
      </c>
      <c r="K558" s="116"/>
      <c r="L558" s="117"/>
      <c r="M558" s="115" t="str">
        <f>CONCATENATE(
IF($AB100&lt;&gt;"",CONCATENATE(M100),""),
IF($AB101&lt;&gt;"",CONCATENATE(CHAR(10),M101),""),
IF($AB102&lt;&gt;"",CONCATENATE(CHAR(10),M102),""),
IF($AB103&lt;&gt;"",CONCATENATE(CHAR(10),M103),""),
IF($AB104&lt;&gt;"",CONCATENATE(CHAR(10),M104),""),
IF($AB105&lt;&gt;"",CONCATENATE(CHAR(10),M105),""),
IF($AB106&lt;&gt;"",CONCATENATE(CHAR(10),M106),""),
IF($AB107&lt;&gt;"",CONCATENATE(CHAR(10),M107),""),
IF($AB108&lt;&gt;"",CONCATENATE(CHAR(10),M108),"")
)</f>
        <v/>
      </c>
      <c r="N558" s="116"/>
      <c r="O558" s="117"/>
      <c r="P558" s="115" t="str">
        <f>CONCATENATE(
IF($AB100&lt;&gt;"",CONCATENATE(P100),""),
IF($AB101&lt;&gt;"",CONCATENATE(CHAR(10),P101),""),
IF($AB102&lt;&gt;"",CONCATENATE(CHAR(10),P102),""),
IF($AB103&lt;&gt;"",CONCATENATE(CHAR(10),P103),""),
IF($AB104&lt;&gt;"",CONCATENATE(CHAR(10),P104),""),
IF($AB105&lt;&gt;"",CONCATENATE(CHAR(10),P105),""),
IF($AB106&lt;&gt;"",CONCATENATE(CHAR(10),P106),""),
IF($AB107&lt;&gt;"",CONCATENATE(CHAR(10),P107),""),
IF($AB108&lt;&gt;"",CONCATENATE(CHAR(10),P108),"")
)</f>
        <v/>
      </c>
      <c r="Q558" s="116"/>
      <c r="R558" s="117"/>
      <c r="S558" s="115" t="str">
        <f>CONCATENATE(
IF($AB100&lt;&gt;"",CONCATENATE(S100),""),
IF($AB101&lt;&gt;"",CONCATENATE(CHAR(10),S101),""),
IF($AB102&lt;&gt;"",CONCATENATE(CHAR(10),S102),""),
IF($AB103&lt;&gt;"",CONCATENATE(CHAR(10),S103),""),
IF($AB104&lt;&gt;"",CONCATENATE(CHAR(10),S104),""),
IF($AB105&lt;&gt;"",CONCATENATE(CHAR(10),S105),""),
IF($AB106&lt;&gt;"",CONCATENATE(CHAR(10),S106),""),
IF($AB107&lt;&gt;"",CONCATENATE(CHAR(10),S107),""),
IF($AB108&lt;&gt;"",CONCATENATE(CHAR(10),S108),"")
)</f>
        <v/>
      </c>
      <c r="T558" s="116"/>
      <c r="U558" s="117"/>
      <c r="V558" s="115" t="str">
        <f>CONCATENATE(
IF($AB100&lt;&gt;"",CONCATENATE(V100),""),
IF($AB101&lt;&gt;"",CONCATENATE(CHAR(10),V101),""),
IF($AB102&lt;&gt;"",CONCATENATE(CHAR(10),V102),""),
IF($AB103&lt;&gt;"",CONCATENATE(CHAR(10),V103),""),
IF($AB104&lt;&gt;"",CONCATENATE(CHAR(10),V104),""),
IF($AB105&lt;&gt;"",CONCATENATE(CHAR(10),V105),""),
IF($AB106&lt;&gt;"",CONCATENATE(CHAR(10),V106),""),
IF($AB107&lt;&gt;"",CONCATENATE(CHAR(10),V107),""),
IF($AB108&lt;&gt;"",CONCATENATE(CHAR(10),V108),"")
)</f>
        <v/>
      </c>
      <c r="W558" s="116"/>
      <c r="X558" s="117"/>
      <c r="Y558" s="115" t="str">
        <f>CONCATENATE(
IF($AB100&lt;&gt;"",CONCATENATE(Y100),""),
IF($AB101&lt;&gt;"",CONCATENATE(CHAR(10),Y101),""),
IF($AB102&lt;&gt;"",CONCATENATE(CHAR(10),Y102),""),
IF($AB103&lt;&gt;"",CONCATENATE(CHAR(10),Y103),""),
IF($AB104&lt;&gt;"",CONCATENATE(CHAR(10),Y104),""),
IF($AB105&lt;&gt;"",CONCATENATE(CHAR(10),Y105),""),
IF($AB106&lt;&gt;"",CONCATENATE(CHAR(10),Y106),""),
IF($AB107&lt;&gt;"",CONCATENATE(CHAR(10),Y107),""),
IF($AB108&lt;&gt;"",CONCATENATE(CHAR(10),Y108),"")
)</f>
        <v/>
      </c>
      <c r="Z558" s="116"/>
      <c r="AA558" s="117"/>
      <c r="AB558" s="21"/>
      <c r="AC558" s="118" t="str">
        <f>IF($AC100&lt;&gt;"",CONCATENATE(AC100),"")</f>
        <v>0</v>
      </c>
      <c r="AD558" s="119"/>
      <c r="AE558" s="120"/>
    </row>
    <row r="559" spans="1:31">
      <c r="A559" s="4">
        <f>IF(A109&lt;&gt;"",A109,"")</f>
        <v>7</v>
      </c>
      <c r="B559" s="15" t="s">
        <v>221</v>
      </c>
      <c r="C559" s="125" t="str">
        <f>IF(C109&lt;&gt;"",C109,"")</f>
        <v/>
      </c>
      <c r="D559" s="125"/>
      <c r="E559" s="125"/>
      <c r="F559" s="125"/>
      <c r="G559" s="125"/>
      <c r="H559" s="126"/>
      <c r="I559" s="140"/>
      <c r="J559" s="140"/>
      <c r="K559" s="140"/>
      <c r="L559" s="135" t="s">
        <v>222</v>
      </c>
      <c r="M559" s="136"/>
      <c r="N559" s="136"/>
      <c r="O559" s="136"/>
      <c r="P559" s="136"/>
      <c r="Q559" s="136"/>
      <c r="R559" s="132" t="str">
        <f>IF(R109&lt;&gt;"",R109,"")</f>
        <v/>
      </c>
      <c r="S559" s="132"/>
      <c r="T559" s="132"/>
      <c r="U559" s="22"/>
      <c r="V559" s="135" t="s">
        <v>223</v>
      </c>
      <c r="W559" s="136"/>
      <c r="X559" s="136"/>
      <c r="Y559" s="136"/>
      <c r="Z559" s="133" t="str">
        <f>IF(Z109&lt;&gt;"",Z109,"")</f>
        <v/>
      </c>
      <c r="AA559" s="133"/>
      <c r="AB559" s="133"/>
      <c r="AC559" s="133"/>
      <c r="AD559" s="133"/>
      <c r="AE559" s="134"/>
    </row>
    <row r="560" spans="1:31">
      <c r="A560" s="21" t="str">
        <f>CONCATENATE(
IF($AB110&lt;&gt;"",CONCATENATE(A110),""),
IF($AB111&lt;&gt;"",CONCATENATE(CHAR(10),A111),""),
IF($AB112&lt;&gt;"",CONCATENATE(CHAR(10),A112),""),
IF($AB113&lt;&gt;"",CONCATENATE(CHAR(10),A113),""),
IF($AB114&lt;&gt;"",CONCATENATE(CHAR(10),A114),""),
IF($AB115&lt;&gt;"",CONCATENATE(CHAR(10),A115),""),
IF($AB116&lt;&gt;"",CONCATENATE(CHAR(10),A116),""),
IF($AB117&lt;&gt;"",CONCATENATE(CHAR(10),A117),""),
IF($AB118&lt;&gt;"",CONCATENATE(CHAR(10),A118),"")
)</f>
        <v/>
      </c>
      <c r="B560" s="21" t="str">
        <f>CONCATENATE(
IF($AB110&lt;&gt;"",CONCATENATE(B110),""),
IF($AB111&lt;&gt;"",CONCATENATE(CHAR(10),B111),""),
IF($AB112&lt;&gt;"",CONCATENATE(CHAR(10),B112),""),
IF($AB113&lt;&gt;"",CONCATENATE(CHAR(10),B113),""),
IF($AB114&lt;&gt;"",CONCATENATE(CHAR(10),B114),""),
IF($AB115&lt;&gt;"",CONCATENATE(CHAR(10),B115),""),
IF($AB116&lt;&gt;"",CONCATENATE(CHAR(10),B116),""),
IF($AB117&lt;&gt;"",CONCATENATE(CHAR(10),B117),""),
IF($AB118&lt;&gt;"",CONCATENATE(CHAR(10),B118),"")
)</f>
        <v/>
      </c>
      <c r="C560" s="21" t="str">
        <f>CONCATENATE(
IF($AB110&lt;&gt;"",CONCATENATE(C110),""),
IF($AB111&lt;&gt;"",CONCATENATE(CHAR(10),C111),""),
IF($AB112&lt;&gt;"",CONCATENATE(CHAR(10),C112),""),
IF($AB113&lt;&gt;"",CONCATENATE(CHAR(10),C113),""),
IF($AB114&lt;&gt;"",CONCATENATE(CHAR(10),C114),""),
IF($AB115&lt;&gt;"",CONCATENATE(CHAR(10),C115),""),
IF($AB116&lt;&gt;"",CONCATENATE(CHAR(10),C116),""),
IF($AB117&lt;&gt;"",CONCATENATE(CHAR(10),C117),""),
IF($AB118&lt;&gt;"",CONCATENATE(CHAR(10),C118),"")
)</f>
        <v/>
      </c>
      <c r="D560" s="115" t="str">
        <f>CONCATENATE(
IF($AB110&lt;&gt;"",CONCATENATE(D110),""),
IF($AB111&lt;&gt;"",CONCATENATE(CHAR(10),D111),""),
IF($AB112&lt;&gt;"",CONCATENATE(CHAR(10),D112),""),
IF($AB113&lt;&gt;"",CONCATENATE(CHAR(10),D113),""),
IF($AB114&lt;&gt;"",CONCATENATE(CHAR(10),D114),""),
IF($AB115&lt;&gt;"",CONCATENATE(CHAR(10),D115),""),
IF($AB116&lt;&gt;"",CONCATENATE(CHAR(10),D116),""),
IF($AB117&lt;&gt;"",CONCATENATE(CHAR(10),D117),""),
IF($AB118&lt;&gt;"",CONCATENATE(CHAR(10),D118),"")
)</f>
        <v/>
      </c>
      <c r="E560" s="116"/>
      <c r="F560" s="117"/>
      <c r="G560" s="115" t="str">
        <f>CONCATENATE(
IF($AB110&lt;&gt;"",CONCATENATE(G110),""),
IF($AB111&lt;&gt;"",CONCATENATE(CHAR(10),G111),""),
IF($AB112&lt;&gt;"",CONCATENATE(CHAR(10),G112),""),
IF($AB113&lt;&gt;"",CONCATENATE(CHAR(10),G113),""),
IF($AB114&lt;&gt;"",CONCATENATE(CHAR(10),G114),""),
IF($AB115&lt;&gt;"",CONCATENATE(CHAR(10),G115),""),
IF($AB116&lt;&gt;"",CONCATENATE(CHAR(10),G116),""),
IF($AB117&lt;&gt;"",CONCATENATE(CHAR(10),G117),""),
IF($AB118&lt;&gt;"",CONCATENATE(CHAR(10),G118),"")
)</f>
        <v/>
      </c>
      <c r="H560" s="116"/>
      <c r="I560" s="117"/>
      <c r="J560" s="115" t="str">
        <f>CONCATENATE(
IF($AB110&lt;&gt;"",CONCATENATE(J110),""),
IF($AB111&lt;&gt;"",CONCATENATE(CHAR(10),J111),""),
IF($AB112&lt;&gt;"",CONCATENATE(CHAR(10),J112),""),
IF($AB113&lt;&gt;"",CONCATENATE(CHAR(10),J113),""),
IF($AB114&lt;&gt;"",CONCATENATE(CHAR(10),J114),""),
IF($AB115&lt;&gt;"",CONCATENATE(CHAR(10),J115),""),
IF($AB116&lt;&gt;"",CONCATENATE(CHAR(10),J116),""),
IF($AB117&lt;&gt;"",CONCATENATE(CHAR(10),J117),""),
IF($AB118&lt;&gt;"",CONCATENATE(CHAR(10),J118),"")
)</f>
        <v/>
      </c>
      <c r="K560" s="116"/>
      <c r="L560" s="117"/>
      <c r="M560" s="115" t="str">
        <f>CONCATENATE(
IF($AB110&lt;&gt;"",CONCATENATE(M110),""),
IF($AB111&lt;&gt;"",CONCATENATE(CHAR(10),M111),""),
IF($AB112&lt;&gt;"",CONCATENATE(CHAR(10),M112),""),
IF($AB113&lt;&gt;"",CONCATENATE(CHAR(10),M113),""),
IF($AB114&lt;&gt;"",CONCATENATE(CHAR(10),M114),""),
IF($AB115&lt;&gt;"",CONCATENATE(CHAR(10),M115),""),
IF($AB116&lt;&gt;"",CONCATENATE(CHAR(10),M116),""),
IF($AB117&lt;&gt;"",CONCATENATE(CHAR(10),M117),""),
IF($AB118&lt;&gt;"",CONCATENATE(CHAR(10),M118),"")
)</f>
        <v/>
      </c>
      <c r="N560" s="116"/>
      <c r="O560" s="117"/>
      <c r="P560" s="115" t="str">
        <f>CONCATENATE(
IF($AB110&lt;&gt;"",CONCATENATE(P110),""),
IF($AB111&lt;&gt;"",CONCATENATE(CHAR(10),P111),""),
IF($AB112&lt;&gt;"",CONCATENATE(CHAR(10),P112),""),
IF($AB113&lt;&gt;"",CONCATENATE(CHAR(10),P113),""),
IF($AB114&lt;&gt;"",CONCATENATE(CHAR(10),P114),""),
IF($AB115&lt;&gt;"",CONCATENATE(CHAR(10),P115),""),
IF($AB116&lt;&gt;"",CONCATENATE(CHAR(10),P116),""),
IF($AB117&lt;&gt;"",CONCATENATE(CHAR(10),P117),""),
IF($AB118&lt;&gt;"",CONCATENATE(CHAR(10),P118),"")
)</f>
        <v/>
      </c>
      <c r="Q560" s="116"/>
      <c r="R560" s="117"/>
      <c r="S560" s="115" t="str">
        <f>CONCATENATE(
IF($AB110&lt;&gt;"",CONCATENATE(S110),""),
IF($AB111&lt;&gt;"",CONCATENATE(CHAR(10),S111),""),
IF($AB112&lt;&gt;"",CONCATENATE(CHAR(10),S112),""),
IF($AB113&lt;&gt;"",CONCATENATE(CHAR(10),S113),""),
IF($AB114&lt;&gt;"",CONCATENATE(CHAR(10),S114),""),
IF($AB115&lt;&gt;"",CONCATENATE(CHAR(10),S115),""),
IF($AB116&lt;&gt;"",CONCATENATE(CHAR(10),S116),""),
IF($AB117&lt;&gt;"",CONCATENATE(CHAR(10),S117),""),
IF($AB118&lt;&gt;"",CONCATENATE(CHAR(10),S118),"")
)</f>
        <v/>
      </c>
      <c r="T560" s="116"/>
      <c r="U560" s="117"/>
      <c r="V560" s="115" t="str">
        <f>CONCATENATE(
IF($AB110&lt;&gt;"",CONCATENATE(V110),""),
IF($AB111&lt;&gt;"",CONCATENATE(CHAR(10),V111),""),
IF($AB112&lt;&gt;"",CONCATENATE(CHAR(10),V112),""),
IF($AB113&lt;&gt;"",CONCATENATE(CHAR(10),V113),""),
IF($AB114&lt;&gt;"",CONCATENATE(CHAR(10),V114),""),
IF($AB115&lt;&gt;"",CONCATENATE(CHAR(10),V115),""),
IF($AB116&lt;&gt;"",CONCATENATE(CHAR(10),V116),""),
IF($AB117&lt;&gt;"",CONCATENATE(CHAR(10),V117),""),
IF($AB118&lt;&gt;"",CONCATENATE(CHAR(10),V118),"")
)</f>
        <v/>
      </c>
      <c r="W560" s="116"/>
      <c r="X560" s="117"/>
      <c r="Y560" s="115" t="str">
        <f>CONCATENATE(
IF($AB110&lt;&gt;"",CONCATENATE(Y110),""),
IF($AB111&lt;&gt;"",CONCATENATE(CHAR(10),Y111),""),
IF($AB112&lt;&gt;"",CONCATENATE(CHAR(10),Y112),""),
IF($AB113&lt;&gt;"",CONCATENATE(CHAR(10),Y113),""),
IF($AB114&lt;&gt;"",CONCATENATE(CHAR(10),Y114),""),
IF($AB115&lt;&gt;"",CONCATENATE(CHAR(10),Y115),""),
IF($AB116&lt;&gt;"",CONCATENATE(CHAR(10),Y116),""),
IF($AB117&lt;&gt;"",CONCATENATE(CHAR(10),Y117),""),
IF($AB118&lt;&gt;"",CONCATENATE(CHAR(10),Y118),"")
)</f>
        <v/>
      </c>
      <c r="Z560" s="116"/>
      <c r="AA560" s="117"/>
      <c r="AB560" s="21"/>
      <c r="AC560" s="118" t="str">
        <f>IF($AC110&lt;&gt;"",CONCATENATE(AC110),"")</f>
        <v>0</v>
      </c>
      <c r="AD560" s="119"/>
      <c r="AE560" s="120"/>
    </row>
    <row r="561" spans="1:31">
      <c r="A561" s="4">
        <f>IF(A119&lt;&gt;"",A119,"")</f>
        <v>8</v>
      </c>
      <c r="B561" s="15" t="s">
        <v>221</v>
      </c>
      <c r="C561" s="125" t="str">
        <f>IF(C119&lt;&gt;"",C119,"")</f>
        <v/>
      </c>
      <c r="D561" s="125"/>
      <c r="E561" s="125"/>
      <c r="F561" s="125"/>
      <c r="G561" s="125"/>
      <c r="H561" s="126"/>
      <c r="I561" s="140"/>
      <c r="J561" s="140"/>
      <c r="K561" s="140"/>
      <c r="L561" s="135" t="s">
        <v>222</v>
      </c>
      <c r="M561" s="136"/>
      <c r="N561" s="136"/>
      <c r="O561" s="136"/>
      <c r="P561" s="136"/>
      <c r="Q561" s="136"/>
      <c r="R561" s="132" t="str">
        <f>IF(R119&lt;&gt;"",R119,"")</f>
        <v/>
      </c>
      <c r="S561" s="132"/>
      <c r="T561" s="132"/>
      <c r="U561" s="22"/>
      <c r="V561" s="135" t="s">
        <v>223</v>
      </c>
      <c r="W561" s="136"/>
      <c r="X561" s="136"/>
      <c r="Y561" s="136"/>
      <c r="Z561" s="133" t="str">
        <f>IF(Z119&lt;&gt;"",Z119,"")</f>
        <v/>
      </c>
      <c r="AA561" s="133"/>
      <c r="AB561" s="133"/>
      <c r="AC561" s="133"/>
      <c r="AD561" s="133"/>
      <c r="AE561" s="134"/>
    </row>
    <row r="562" spans="1:31">
      <c r="A562" s="21" t="str">
        <f>CONCATENATE(
IF($AB120&lt;&gt;"",CONCATENATE(A120),""),
IF($AB121&lt;&gt;"",CONCATENATE(CHAR(10),A121),""),
IF($AB122&lt;&gt;"",CONCATENATE(CHAR(10),A122),""),
IF($AB123&lt;&gt;"",CONCATENATE(CHAR(10),A123),""),
IF($AB124&lt;&gt;"",CONCATENATE(CHAR(10),A124),""),
IF($AB125&lt;&gt;"",CONCATENATE(CHAR(10),A125),""),
IF($AB126&lt;&gt;"",CONCATENATE(CHAR(10),A126),""),
IF($AB127&lt;&gt;"",CONCATENATE(CHAR(10),A127),""),
IF($AB128&lt;&gt;"",CONCATENATE(CHAR(10),A128),"")
)</f>
        <v/>
      </c>
      <c r="B562" s="21" t="str">
        <f>CONCATENATE(
IF($AB120&lt;&gt;"",CONCATENATE(B120),""),
IF($AB121&lt;&gt;"",CONCATENATE(CHAR(10),B121),""),
IF($AB122&lt;&gt;"",CONCATENATE(CHAR(10),B122),""),
IF($AB123&lt;&gt;"",CONCATENATE(CHAR(10),B123),""),
IF($AB124&lt;&gt;"",CONCATENATE(CHAR(10),B124),""),
IF($AB125&lt;&gt;"",CONCATENATE(CHAR(10),B125),""),
IF($AB126&lt;&gt;"",CONCATENATE(CHAR(10),B126),""),
IF($AB127&lt;&gt;"",CONCATENATE(CHAR(10),B127),""),
IF($AB128&lt;&gt;"",CONCATENATE(CHAR(10),B128),"")
)</f>
        <v/>
      </c>
      <c r="C562" s="21" t="str">
        <f>CONCATENATE(
IF($AB120&lt;&gt;"",CONCATENATE(C120),""),
IF($AB121&lt;&gt;"",CONCATENATE(CHAR(10),C121),""),
IF($AB122&lt;&gt;"",CONCATENATE(CHAR(10),C122),""),
IF($AB123&lt;&gt;"",CONCATENATE(CHAR(10),C123),""),
IF($AB124&lt;&gt;"",CONCATENATE(CHAR(10),C124),""),
IF($AB125&lt;&gt;"",CONCATENATE(CHAR(10),C125),""),
IF($AB126&lt;&gt;"",CONCATENATE(CHAR(10),C126),""),
IF($AB127&lt;&gt;"",CONCATENATE(CHAR(10),C127),""),
IF($AB128&lt;&gt;"",CONCATENATE(CHAR(10),C128),"")
)</f>
        <v/>
      </c>
      <c r="D562" s="115" t="str">
        <f>CONCATENATE(
IF($AB120&lt;&gt;"",CONCATENATE(D120),""),
IF($AB121&lt;&gt;"",CONCATENATE(CHAR(10),D121),""),
IF($AB122&lt;&gt;"",CONCATENATE(CHAR(10),D122),""),
IF($AB123&lt;&gt;"",CONCATENATE(CHAR(10),D123),""),
IF($AB124&lt;&gt;"",CONCATENATE(CHAR(10),D124),""),
IF($AB125&lt;&gt;"",CONCATENATE(CHAR(10),D125),""),
IF($AB126&lt;&gt;"",CONCATENATE(CHAR(10),D126),""),
IF($AB127&lt;&gt;"",CONCATENATE(CHAR(10),D127),""),
IF($AB128&lt;&gt;"",CONCATENATE(CHAR(10),D128),"")
)</f>
        <v/>
      </c>
      <c r="E562" s="116"/>
      <c r="F562" s="117"/>
      <c r="G562" s="115" t="str">
        <f>CONCATENATE(
IF($AB120&lt;&gt;"",CONCATENATE(G120),""),
IF($AB121&lt;&gt;"",CONCATENATE(CHAR(10),G121),""),
IF($AB122&lt;&gt;"",CONCATENATE(CHAR(10),G122),""),
IF($AB123&lt;&gt;"",CONCATENATE(CHAR(10),G123),""),
IF($AB124&lt;&gt;"",CONCATENATE(CHAR(10),G124),""),
IF($AB125&lt;&gt;"",CONCATENATE(CHAR(10),G125),""),
IF($AB126&lt;&gt;"",CONCATENATE(CHAR(10),G126),""),
IF($AB127&lt;&gt;"",CONCATENATE(CHAR(10),G127),""),
IF($AB128&lt;&gt;"",CONCATENATE(CHAR(10),G128),"")
)</f>
        <v/>
      </c>
      <c r="H562" s="116"/>
      <c r="I562" s="117"/>
      <c r="J562" s="115" t="str">
        <f>CONCATENATE(
IF($AB120&lt;&gt;"",CONCATENATE(J120),""),
IF($AB121&lt;&gt;"",CONCATENATE(CHAR(10),J121),""),
IF($AB122&lt;&gt;"",CONCATENATE(CHAR(10),J122),""),
IF($AB123&lt;&gt;"",CONCATENATE(CHAR(10),J123),""),
IF($AB124&lt;&gt;"",CONCATENATE(CHAR(10),J124),""),
IF($AB125&lt;&gt;"",CONCATENATE(CHAR(10),J125),""),
IF($AB126&lt;&gt;"",CONCATENATE(CHAR(10),J126),""),
IF($AB127&lt;&gt;"",CONCATENATE(CHAR(10),J127),""),
IF($AB128&lt;&gt;"",CONCATENATE(CHAR(10),J128),"")
)</f>
        <v/>
      </c>
      <c r="K562" s="116"/>
      <c r="L562" s="117"/>
      <c r="M562" s="115" t="str">
        <f>CONCATENATE(
IF($AB120&lt;&gt;"",CONCATENATE(M120),""),
IF($AB121&lt;&gt;"",CONCATENATE(CHAR(10),M121),""),
IF($AB122&lt;&gt;"",CONCATENATE(CHAR(10),M122),""),
IF($AB123&lt;&gt;"",CONCATENATE(CHAR(10),M123),""),
IF($AB124&lt;&gt;"",CONCATENATE(CHAR(10),M124),""),
IF($AB125&lt;&gt;"",CONCATENATE(CHAR(10),M125),""),
IF($AB126&lt;&gt;"",CONCATENATE(CHAR(10),M126),""),
IF($AB127&lt;&gt;"",CONCATENATE(CHAR(10),M127),""),
IF($AB128&lt;&gt;"",CONCATENATE(CHAR(10),M128),"")
)</f>
        <v/>
      </c>
      <c r="N562" s="116"/>
      <c r="O562" s="117"/>
      <c r="P562" s="115" t="str">
        <f>CONCATENATE(
IF($AB120&lt;&gt;"",CONCATENATE(P120),""),
IF($AB121&lt;&gt;"",CONCATENATE(CHAR(10),P121),""),
IF($AB122&lt;&gt;"",CONCATENATE(CHAR(10),P122),""),
IF($AB123&lt;&gt;"",CONCATENATE(CHAR(10),P123),""),
IF($AB124&lt;&gt;"",CONCATENATE(CHAR(10),P124),""),
IF($AB125&lt;&gt;"",CONCATENATE(CHAR(10),P125),""),
IF($AB126&lt;&gt;"",CONCATENATE(CHAR(10),P126),""),
IF($AB127&lt;&gt;"",CONCATENATE(CHAR(10),P127),""),
IF($AB128&lt;&gt;"",CONCATENATE(CHAR(10),P128),"")
)</f>
        <v/>
      </c>
      <c r="Q562" s="116"/>
      <c r="R562" s="117"/>
      <c r="S562" s="115" t="str">
        <f>CONCATENATE(
IF($AB120&lt;&gt;"",CONCATENATE(S120),""),
IF($AB121&lt;&gt;"",CONCATENATE(CHAR(10),S121),""),
IF($AB122&lt;&gt;"",CONCATENATE(CHAR(10),S122),""),
IF($AB123&lt;&gt;"",CONCATENATE(CHAR(10),S123),""),
IF($AB124&lt;&gt;"",CONCATENATE(CHAR(10),S124),""),
IF($AB125&lt;&gt;"",CONCATENATE(CHAR(10),S125),""),
IF($AB126&lt;&gt;"",CONCATENATE(CHAR(10),S126),""),
IF($AB127&lt;&gt;"",CONCATENATE(CHAR(10),S127),""),
IF($AB128&lt;&gt;"",CONCATENATE(CHAR(10),S128),"")
)</f>
        <v/>
      </c>
      <c r="T562" s="116"/>
      <c r="U562" s="117"/>
      <c r="V562" s="115" t="str">
        <f>CONCATENATE(
IF($AB120&lt;&gt;"",CONCATENATE(V120),""),
IF($AB121&lt;&gt;"",CONCATENATE(CHAR(10),V121),""),
IF($AB122&lt;&gt;"",CONCATENATE(CHAR(10),V122),""),
IF($AB123&lt;&gt;"",CONCATENATE(CHAR(10),V123),""),
IF($AB124&lt;&gt;"",CONCATENATE(CHAR(10),V124),""),
IF($AB125&lt;&gt;"",CONCATENATE(CHAR(10),V125),""),
IF($AB126&lt;&gt;"",CONCATENATE(CHAR(10),V126),""),
IF($AB127&lt;&gt;"",CONCATENATE(CHAR(10),V127),""),
IF($AB128&lt;&gt;"",CONCATENATE(CHAR(10),V128),"")
)</f>
        <v/>
      </c>
      <c r="W562" s="116"/>
      <c r="X562" s="117"/>
      <c r="Y562" s="115" t="str">
        <f>CONCATENATE(
IF($AB120&lt;&gt;"",CONCATENATE(Y120),""),
IF($AB121&lt;&gt;"",CONCATENATE(CHAR(10),Y121),""),
IF($AB122&lt;&gt;"",CONCATENATE(CHAR(10),Y122),""),
IF($AB123&lt;&gt;"",CONCATENATE(CHAR(10),Y123),""),
IF($AB124&lt;&gt;"",CONCATENATE(CHAR(10),Y124),""),
IF($AB125&lt;&gt;"",CONCATENATE(CHAR(10),Y125),""),
IF($AB126&lt;&gt;"",CONCATENATE(CHAR(10),Y126),""),
IF($AB127&lt;&gt;"",CONCATENATE(CHAR(10),Y127),""),
IF($AB128&lt;&gt;"",CONCATENATE(CHAR(10),Y128),"")
)</f>
        <v/>
      </c>
      <c r="Z562" s="116"/>
      <c r="AA562" s="117"/>
      <c r="AB562" s="21"/>
      <c r="AC562" s="118" t="str">
        <f>IF($AC120&lt;&gt;"",CONCATENATE(AC120),"")</f>
        <v>0</v>
      </c>
      <c r="AD562" s="119"/>
      <c r="AE562" s="120"/>
    </row>
    <row r="563" spans="1:31">
      <c r="A563" s="4">
        <f>IF(A129&lt;&gt;"",A129,"")</f>
        <v>9</v>
      </c>
      <c r="B563" s="15" t="s">
        <v>221</v>
      </c>
      <c r="C563" s="125" t="str">
        <f>IF(C129&lt;&gt;"",C129,"")</f>
        <v/>
      </c>
      <c r="D563" s="125"/>
      <c r="E563" s="125"/>
      <c r="F563" s="125"/>
      <c r="G563" s="125"/>
      <c r="H563" s="126"/>
      <c r="I563" s="140"/>
      <c r="J563" s="140"/>
      <c r="K563" s="140"/>
      <c r="L563" s="135" t="s">
        <v>222</v>
      </c>
      <c r="M563" s="136"/>
      <c r="N563" s="136"/>
      <c r="O563" s="136"/>
      <c r="P563" s="136"/>
      <c r="Q563" s="136"/>
      <c r="R563" s="132" t="str">
        <f>IF(R129&lt;&gt;"",R129,"")</f>
        <v/>
      </c>
      <c r="S563" s="132"/>
      <c r="T563" s="132"/>
      <c r="U563" s="22"/>
      <c r="V563" s="135" t="s">
        <v>223</v>
      </c>
      <c r="W563" s="136"/>
      <c r="X563" s="136"/>
      <c r="Y563" s="136"/>
      <c r="Z563" s="133" t="str">
        <f>IF(Z129&lt;&gt;"",Z129,"")</f>
        <v/>
      </c>
      <c r="AA563" s="133"/>
      <c r="AB563" s="133"/>
      <c r="AC563" s="133"/>
      <c r="AD563" s="133"/>
      <c r="AE563" s="134"/>
    </row>
    <row r="564" spans="1:31">
      <c r="A564" s="21" t="str">
        <f>CONCATENATE(
IF($AB130&lt;&gt;"",CONCATENATE(A130),""),
IF($AB131&lt;&gt;"",CONCATENATE(CHAR(10),A131),""),
IF($AB132&lt;&gt;"",CONCATENATE(CHAR(10),A132),""),
IF($AB133&lt;&gt;"",CONCATENATE(CHAR(10),A133),""),
IF($AB134&lt;&gt;"",CONCATENATE(CHAR(10),A134),""),
IF($AB135&lt;&gt;"",CONCATENATE(CHAR(10),A135),""),
IF($AB136&lt;&gt;"",CONCATENATE(CHAR(10),A136),""),
IF($AB137&lt;&gt;"",CONCATENATE(CHAR(10),A137),""),
IF($AB138&lt;&gt;"",CONCATENATE(CHAR(10),A138),"")
)</f>
        <v/>
      </c>
      <c r="B564" s="21" t="str">
        <f>CONCATENATE(
IF($AB130&lt;&gt;"",CONCATENATE(B130),""),
IF($AB131&lt;&gt;"",CONCATENATE(CHAR(10),B131),""),
IF($AB132&lt;&gt;"",CONCATENATE(CHAR(10),B132),""),
IF($AB133&lt;&gt;"",CONCATENATE(CHAR(10),B133),""),
IF($AB134&lt;&gt;"",CONCATENATE(CHAR(10),B134),""),
IF($AB135&lt;&gt;"",CONCATENATE(CHAR(10),B135),""),
IF($AB136&lt;&gt;"",CONCATENATE(CHAR(10),B136),""),
IF($AB137&lt;&gt;"",CONCATENATE(CHAR(10),B137),""),
IF($AB138&lt;&gt;"",CONCATENATE(CHAR(10),B138),"")
)</f>
        <v/>
      </c>
      <c r="C564" s="21" t="str">
        <f>CONCATENATE(
IF($AB130&lt;&gt;"",CONCATENATE(C130),""),
IF($AB131&lt;&gt;"",CONCATENATE(CHAR(10),C131),""),
IF($AB132&lt;&gt;"",CONCATENATE(CHAR(10),C132),""),
IF($AB133&lt;&gt;"",CONCATENATE(CHAR(10),C133),""),
IF($AB134&lt;&gt;"",CONCATENATE(CHAR(10),C134),""),
IF($AB135&lt;&gt;"",CONCATENATE(CHAR(10),C135),""),
IF($AB136&lt;&gt;"",CONCATENATE(CHAR(10),C136),""),
IF($AB137&lt;&gt;"",CONCATENATE(CHAR(10),C137),""),
IF($AB138&lt;&gt;"",CONCATENATE(CHAR(10),C138),"")
)</f>
        <v/>
      </c>
      <c r="D564" s="115" t="str">
        <f>CONCATENATE(
IF($AB130&lt;&gt;"",CONCATENATE(D130),""),
IF($AB131&lt;&gt;"",CONCATENATE(CHAR(10),D131),""),
IF($AB132&lt;&gt;"",CONCATENATE(CHAR(10),D132),""),
IF($AB133&lt;&gt;"",CONCATENATE(CHAR(10),D133),""),
IF($AB134&lt;&gt;"",CONCATENATE(CHAR(10),D134),""),
IF($AB135&lt;&gt;"",CONCATENATE(CHAR(10),D135),""),
IF($AB136&lt;&gt;"",CONCATENATE(CHAR(10),D136),""),
IF($AB137&lt;&gt;"",CONCATENATE(CHAR(10),D137),""),
IF($AB138&lt;&gt;"",CONCATENATE(CHAR(10),D138),"")
)</f>
        <v/>
      </c>
      <c r="E564" s="116"/>
      <c r="F564" s="117"/>
      <c r="G564" s="115" t="str">
        <f>CONCATENATE(
IF($AB130&lt;&gt;"",CONCATENATE(G130),""),
IF($AB131&lt;&gt;"",CONCATENATE(CHAR(10),G131),""),
IF($AB132&lt;&gt;"",CONCATENATE(CHAR(10),G132),""),
IF($AB133&lt;&gt;"",CONCATENATE(CHAR(10),G133),""),
IF($AB134&lt;&gt;"",CONCATENATE(CHAR(10),G134),""),
IF($AB135&lt;&gt;"",CONCATENATE(CHAR(10),G135),""),
IF($AB136&lt;&gt;"",CONCATENATE(CHAR(10),G136),""),
IF($AB137&lt;&gt;"",CONCATENATE(CHAR(10),G137),""),
IF($AB138&lt;&gt;"",CONCATENATE(CHAR(10),G138),"")
)</f>
        <v/>
      </c>
      <c r="H564" s="116"/>
      <c r="I564" s="117"/>
      <c r="J564" s="115" t="str">
        <f>CONCATENATE(
IF($AB130&lt;&gt;"",CONCATENATE(J130),""),
IF($AB131&lt;&gt;"",CONCATENATE(CHAR(10),J131),""),
IF($AB132&lt;&gt;"",CONCATENATE(CHAR(10),J132),""),
IF($AB133&lt;&gt;"",CONCATENATE(CHAR(10),J133),""),
IF($AB134&lt;&gt;"",CONCATENATE(CHAR(10),J134),""),
IF($AB135&lt;&gt;"",CONCATENATE(CHAR(10),J135),""),
IF($AB136&lt;&gt;"",CONCATENATE(CHAR(10),J136),""),
IF($AB137&lt;&gt;"",CONCATENATE(CHAR(10),J137),""),
IF($AB138&lt;&gt;"",CONCATENATE(CHAR(10),J138),"")
)</f>
        <v/>
      </c>
      <c r="K564" s="116"/>
      <c r="L564" s="117"/>
      <c r="M564" s="115" t="str">
        <f>CONCATENATE(
IF($AB130&lt;&gt;"",CONCATENATE(M130),""),
IF($AB131&lt;&gt;"",CONCATENATE(CHAR(10),M131),""),
IF($AB132&lt;&gt;"",CONCATENATE(CHAR(10),M132),""),
IF($AB133&lt;&gt;"",CONCATENATE(CHAR(10),M133),""),
IF($AB134&lt;&gt;"",CONCATENATE(CHAR(10),M134),""),
IF($AB135&lt;&gt;"",CONCATENATE(CHAR(10),M135),""),
IF($AB136&lt;&gt;"",CONCATENATE(CHAR(10),M136),""),
IF($AB137&lt;&gt;"",CONCATENATE(CHAR(10),M137),""),
IF($AB138&lt;&gt;"",CONCATENATE(CHAR(10),M138),"")
)</f>
        <v/>
      </c>
      <c r="N564" s="116"/>
      <c r="O564" s="117"/>
      <c r="P564" s="115" t="str">
        <f>CONCATENATE(
IF($AB130&lt;&gt;"",CONCATENATE(P130),""),
IF($AB131&lt;&gt;"",CONCATENATE(CHAR(10),P131),""),
IF($AB132&lt;&gt;"",CONCATENATE(CHAR(10),P132),""),
IF($AB133&lt;&gt;"",CONCATENATE(CHAR(10),P133),""),
IF($AB134&lt;&gt;"",CONCATENATE(CHAR(10),P134),""),
IF($AB135&lt;&gt;"",CONCATENATE(CHAR(10),P135),""),
IF($AB136&lt;&gt;"",CONCATENATE(CHAR(10),P136),""),
IF($AB137&lt;&gt;"",CONCATENATE(CHAR(10),P137),""),
IF($AB138&lt;&gt;"",CONCATENATE(CHAR(10),P138),"")
)</f>
        <v/>
      </c>
      <c r="Q564" s="116"/>
      <c r="R564" s="117"/>
      <c r="S564" s="115" t="str">
        <f>CONCATENATE(
IF($AB130&lt;&gt;"",CONCATENATE(S130),""),
IF($AB131&lt;&gt;"",CONCATENATE(CHAR(10),S131),""),
IF($AB132&lt;&gt;"",CONCATENATE(CHAR(10),S132),""),
IF($AB133&lt;&gt;"",CONCATENATE(CHAR(10),S133),""),
IF($AB134&lt;&gt;"",CONCATENATE(CHAR(10),S134),""),
IF($AB135&lt;&gt;"",CONCATENATE(CHAR(10),S135),""),
IF($AB136&lt;&gt;"",CONCATENATE(CHAR(10),S136),""),
IF($AB137&lt;&gt;"",CONCATENATE(CHAR(10),S137),""),
IF($AB138&lt;&gt;"",CONCATENATE(CHAR(10),S138),"")
)</f>
        <v/>
      </c>
      <c r="T564" s="116"/>
      <c r="U564" s="117"/>
      <c r="V564" s="115" t="str">
        <f>CONCATENATE(
IF($AB130&lt;&gt;"",CONCATENATE(V130),""),
IF($AB131&lt;&gt;"",CONCATENATE(CHAR(10),V131),""),
IF($AB132&lt;&gt;"",CONCATENATE(CHAR(10),V132),""),
IF($AB133&lt;&gt;"",CONCATENATE(CHAR(10),V133),""),
IF($AB134&lt;&gt;"",CONCATENATE(CHAR(10),V134),""),
IF($AB135&lt;&gt;"",CONCATENATE(CHAR(10),V135),""),
IF($AB136&lt;&gt;"",CONCATENATE(CHAR(10),V136),""),
IF($AB137&lt;&gt;"",CONCATENATE(CHAR(10),V137),""),
IF($AB138&lt;&gt;"",CONCATENATE(CHAR(10),V138),"")
)</f>
        <v/>
      </c>
      <c r="W564" s="116"/>
      <c r="X564" s="117"/>
      <c r="Y564" s="115" t="str">
        <f>CONCATENATE(
IF($AB130&lt;&gt;"",CONCATENATE(Y130),""),
IF($AB131&lt;&gt;"",CONCATENATE(CHAR(10),Y131),""),
IF($AB132&lt;&gt;"",CONCATENATE(CHAR(10),Y132),""),
IF($AB133&lt;&gt;"",CONCATENATE(CHAR(10),Y133),""),
IF($AB134&lt;&gt;"",CONCATENATE(CHAR(10),Y134),""),
IF($AB135&lt;&gt;"",CONCATENATE(CHAR(10),Y135),""),
IF($AB136&lt;&gt;"",CONCATENATE(CHAR(10),Y136),""),
IF($AB137&lt;&gt;"",CONCATENATE(CHAR(10),Y137),""),
IF($AB138&lt;&gt;"",CONCATENATE(CHAR(10),Y138),"")
)</f>
        <v/>
      </c>
      <c r="Z564" s="116"/>
      <c r="AA564" s="117"/>
      <c r="AB564" s="21"/>
      <c r="AC564" s="118" t="str">
        <f>IF($AC130&lt;&gt;"",CONCATENATE(AC130),"")</f>
        <v>0</v>
      </c>
      <c r="AD564" s="119"/>
      <c r="AE564" s="120"/>
    </row>
    <row r="565" spans="1:31">
      <c r="A565" s="66">
        <f>IF(A139&lt;&gt;"",A139,"")</f>
        <v>10</v>
      </c>
      <c r="B565" s="15" t="s">
        <v>221</v>
      </c>
      <c r="C565" s="125" t="str">
        <f>IF(C139&lt;&gt;"",C139,"")</f>
        <v/>
      </c>
      <c r="D565" s="125"/>
      <c r="E565" s="125"/>
      <c r="F565" s="125"/>
      <c r="G565" s="125"/>
      <c r="H565" s="126"/>
      <c r="I565" s="127"/>
      <c r="J565" s="127"/>
      <c r="K565" s="127"/>
      <c r="L565" s="121" t="s">
        <v>222</v>
      </c>
      <c r="M565" s="122"/>
      <c r="N565" s="122"/>
      <c r="O565" s="122"/>
      <c r="P565" s="122"/>
      <c r="Q565" s="122"/>
      <c r="R565" s="128" t="str">
        <f>IF(R139&lt;&gt;"",R139,"")</f>
        <v/>
      </c>
      <c r="S565" s="128"/>
      <c r="T565" s="128"/>
      <c r="U565" s="67"/>
      <c r="V565" s="121" t="s">
        <v>223</v>
      </c>
      <c r="W565" s="122"/>
      <c r="X565" s="122"/>
      <c r="Y565" s="122"/>
      <c r="Z565" s="123" t="str">
        <f>IF(Z139&lt;&gt;"",Z139,"")</f>
        <v/>
      </c>
      <c r="AA565" s="123"/>
      <c r="AB565" s="123"/>
      <c r="AC565" s="123"/>
      <c r="AD565" s="123"/>
      <c r="AE565" s="124"/>
    </row>
    <row r="566" spans="1:31">
      <c r="A566" s="21" t="str">
        <f>CONCATENATE(
IF($AB140&lt;&gt;"",CONCATENATE(A140),""),
IF($AB141&lt;&gt;"",CONCATENATE(CHAR(10),A141),""),
IF($AB142&lt;&gt;"",CONCATENATE(CHAR(10),A142),""),
IF($AB143&lt;&gt;"",CONCATENATE(CHAR(10),A143),""),
IF($AB144&lt;&gt;"",CONCATENATE(CHAR(10),A144),""),
IF($AB145&lt;&gt;"",CONCATENATE(CHAR(10),A145),""),
IF($AB146&lt;&gt;"",CONCATENATE(CHAR(10),A146),""),
IF($AB147&lt;&gt;"",CONCATENATE(CHAR(10),A147),""),
IF($AB148&lt;&gt;"",CONCATENATE(CHAR(10),A148),"")
)</f>
        <v/>
      </c>
      <c r="B566" s="21" t="str">
        <f>CONCATENATE(
IF($AB140&lt;&gt;"",CONCATENATE(B140),""),
IF($AB141&lt;&gt;"",CONCATENATE(CHAR(10),B141),""),
IF($AB142&lt;&gt;"",CONCATENATE(CHAR(10),B142),""),
IF($AB143&lt;&gt;"",CONCATENATE(CHAR(10),B143),""),
IF($AB144&lt;&gt;"",CONCATENATE(CHAR(10),B144),""),
IF($AB145&lt;&gt;"",CONCATENATE(CHAR(10),B145),""),
IF($AB146&lt;&gt;"",CONCATENATE(CHAR(10),B146),""),
IF($AB147&lt;&gt;"",CONCATENATE(CHAR(10),B147),""),
IF($AB148&lt;&gt;"",CONCATENATE(CHAR(10),B148),"")
)</f>
        <v/>
      </c>
      <c r="C566" s="21" t="str">
        <f>CONCATENATE(
IF($AB140&lt;&gt;"",CONCATENATE(C140),""),
IF($AB141&lt;&gt;"",CONCATENATE(CHAR(10),C141),""),
IF($AB142&lt;&gt;"",CONCATENATE(CHAR(10),C142),""),
IF($AB143&lt;&gt;"",CONCATENATE(CHAR(10),C143),""),
IF($AB144&lt;&gt;"",CONCATENATE(CHAR(10),C144),""),
IF($AB145&lt;&gt;"",CONCATENATE(CHAR(10),C145),""),
IF($AB146&lt;&gt;"",CONCATENATE(CHAR(10),C146),""),
IF($AB147&lt;&gt;"",CONCATENATE(CHAR(10),C147),""),
IF($AB148&lt;&gt;"",CONCATENATE(CHAR(10),C148),"")
)</f>
        <v/>
      </c>
      <c r="D566" s="115" t="str">
        <f>CONCATENATE(
IF($AB140&lt;&gt;"",CONCATENATE(D140),""),
IF($AB141&lt;&gt;"",CONCATENATE(CHAR(10),D141),""),
IF($AB142&lt;&gt;"",CONCATENATE(CHAR(10),D142),""),
IF($AB143&lt;&gt;"",CONCATENATE(CHAR(10),D143),""),
IF($AB144&lt;&gt;"",CONCATENATE(CHAR(10),D144),""),
IF($AB145&lt;&gt;"",CONCATENATE(CHAR(10),D145),""),
IF($AB146&lt;&gt;"",CONCATENATE(CHAR(10),D146),""),
IF($AB147&lt;&gt;"",CONCATENATE(CHAR(10),D147),""),
IF($AB148&lt;&gt;"",CONCATENATE(CHAR(10),D148),"")
)</f>
        <v/>
      </c>
      <c r="E566" s="116"/>
      <c r="F566" s="117"/>
      <c r="G566" s="115" t="str">
        <f>CONCATENATE(
IF($AB140&lt;&gt;"",CONCATENATE(G140),""),
IF($AB141&lt;&gt;"",CONCATENATE(CHAR(10),G141),""),
IF($AB142&lt;&gt;"",CONCATENATE(CHAR(10),G142),""),
IF($AB143&lt;&gt;"",CONCATENATE(CHAR(10),G143),""),
IF($AB144&lt;&gt;"",CONCATENATE(CHAR(10),G144),""),
IF($AB145&lt;&gt;"",CONCATENATE(CHAR(10),G145),""),
IF($AB146&lt;&gt;"",CONCATENATE(CHAR(10),G146),""),
IF($AB147&lt;&gt;"",CONCATENATE(CHAR(10),G147),""),
IF($AB148&lt;&gt;"",CONCATENATE(CHAR(10),G148),"")
)</f>
        <v/>
      </c>
      <c r="H566" s="116"/>
      <c r="I566" s="117"/>
      <c r="J566" s="115" t="str">
        <f>CONCATENATE(
IF($AB140&lt;&gt;"",CONCATENATE(J140),""),
IF($AB141&lt;&gt;"",CONCATENATE(CHAR(10),J141),""),
IF($AB142&lt;&gt;"",CONCATENATE(CHAR(10),J142),""),
IF($AB143&lt;&gt;"",CONCATENATE(CHAR(10),J143),""),
IF($AB144&lt;&gt;"",CONCATENATE(CHAR(10),J144),""),
IF($AB145&lt;&gt;"",CONCATENATE(CHAR(10),J145),""),
IF($AB146&lt;&gt;"",CONCATENATE(CHAR(10),J146),""),
IF($AB147&lt;&gt;"",CONCATENATE(CHAR(10),J147),""),
IF($AB148&lt;&gt;"",CONCATENATE(CHAR(10),J148),"")
)</f>
        <v/>
      </c>
      <c r="K566" s="116"/>
      <c r="L566" s="117"/>
      <c r="M566" s="115" t="str">
        <f>CONCATENATE(
IF($AB140&lt;&gt;"",CONCATENATE(M140),""),
IF($AB141&lt;&gt;"",CONCATENATE(CHAR(10),M141),""),
IF($AB142&lt;&gt;"",CONCATENATE(CHAR(10),M142),""),
IF($AB143&lt;&gt;"",CONCATENATE(CHAR(10),M143),""),
IF($AB144&lt;&gt;"",CONCATENATE(CHAR(10),M144),""),
IF($AB145&lt;&gt;"",CONCATENATE(CHAR(10),M145),""),
IF($AB146&lt;&gt;"",CONCATENATE(CHAR(10),M146),""),
IF($AB147&lt;&gt;"",CONCATENATE(CHAR(10),M147),""),
IF($AB148&lt;&gt;"",CONCATENATE(CHAR(10),M148),"")
)</f>
        <v/>
      </c>
      <c r="N566" s="116"/>
      <c r="O566" s="117"/>
      <c r="P566" s="115" t="str">
        <f>CONCATENATE(
IF($AB140&lt;&gt;"",CONCATENATE(P140),""),
IF($AB141&lt;&gt;"",CONCATENATE(CHAR(10),P141),""),
IF($AB142&lt;&gt;"",CONCATENATE(CHAR(10),P142),""),
IF($AB143&lt;&gt;"",CONCATENATE(CHAR(10),P143),""),
IF($AB144&lt;&gt;"",CONCATENATE(CHAR(10),P144),""),
IF($AB145&lt;&gt;"",CONCATENATE(CHAR(10),P145),""),
IF($AB146&lt;&gt;"",CONCATENATE(CHAR(10),P146),""),
IF($AB147&lt;&gt;"",CONCATENATE(CHAR(10),P147),""),
IF($AB148&lt;&gt;"",CONCATENATE(CHAR(10),P148),"")
)</f>
        <v/>
      </c>
      <c r="Q566" s="116"/>
      <c r="R566" s="117"/>
      <c r="S566" s="115" t="str">
        <f>CONCATENATE(
IF($AB140&lt;&gt;"",CONCATENATE(S140),""),
IF($AB141&lt;&gt;"",CONCATENATE(CHAR(10),S141),""),
IF($AB142&lt;&gt;"",CONCATENATE(CHAR(10),S142),""),
IF($AB143&lt;&gt;"",CONCATENATE(CHAR(10),S143),""),
IF($AB144&lt;&gt;"",CONCATENATE(CHAR(10),S144),""),
IF($AB145&lt;&gt;"",CONCATENATE(CHAR(10),S145),""),
IF($AB146&lt;&gt;"",CONCATENATE(CHAR(10),S146),""),
IF($AB147&lt;&gt;"",CONCATENATE(CHAR(10),S147),""),
IF($AB148&lt;&gt;"",CONCATENATE(CHAR(10),S148),"")
)</f>
        <v/>
      </c>
      <c r="T566" s="116"/>
      <c r="U566" s="117"/>
      <c r="V566" s="115" t="str">
        <f>CONCATENATE(
IF($AB140&lt;&gt;"",CONCATENATE(V140),""),
IF($AB141&lt;&gt;"",CONCATENATE(CHAR(10),V141),""),
IF($AB142&lt;&gt;"",CONCATENATE(CHAR(10),V142),""),
IF($AB143&lt;&gt;"",CONCATENATE(CHAR(10),V143),""),
IF($AB144&lt;&gt;"",CONCATENATE(CHAR(10),V144),""),
IF($AB145&lt;&gt;"",CONCATENATE(CHAR(10),V145),""),
IF($AB146&lt;&gt;"",CONCATENATE(CHAR(10),V146),""),
IF($AB147&lt;&gt;"",CONCATENATE(CHAR(10),V147),""),
IF($AB148&lt;&gt;"",CONCATENATE(CHAR(10),V148),"")
)</f>
        <v/>
      </c>
      <c r="W566" s="116"/>
      <c r="X566" s="117"/>
      <c r="Y566" s="115" t="str">
        <f>CONCATENATE(
IF($AB140&lt;&gt;"",CONCATENATE(Y140),""),
IF($AB141&lt;&gt;"",CONCATENATE(CHAR(10),Y141),""),
IF($AB142&lt;&gt;"",CONCATENATE(CHAR(10),Y142),""),
IF($AB143&lt;&gt;"",CONCATENATE(CHAR(10),Y143),""),
IF($AB144&lt;&gt;"",CONCATENATE(CHAR(10),Y144),""),
IF($AB145&lt;&gt;"",CONCATENATE(CHAR(10),Y145),""),
IF($AB146&lt;&gt;"",CONCATENATE(CHAR(10),Y146),""),
IF($AB147&lt;&gt;"",CONCATENATE(CHAR(10),Y147),""),
IF($AB148&lt;&gt;"",CONCATENATE(CHAR(10),Y148),"")
)</f>
        <v/>
      </c>
      <c r="Z566" s="116"/>
      <c r="AA566" s="117"/>
      <c r="AB566" s="21"/>
      <c r="AC566" s="118" t="str">
        <f>IF($AC140&lt;&gt;"",CONCATENATE(AC140),"")</f>
        <v>0</v>
      </c>
      <c r="AD566" s="119"/>
      <c r="AE566" s="120"/>
    </row>
    <row r="567" spans="1:31">
      <c r="A567" s="66">
        <f>IF(A149&lt;&gt;"",A149,"")</f>
        <v>11</v>
      </c>
      <c r="B567" s="15" t="s">
        <v>221</v>
      </c>
      <c r="C567" s="125" t="str">
        <f>IF(C149&lt;&gt;"",C149,"")</f>
        <v/>
      </c>
      <c r="D567" s="125"/>
      <c r="E567" s="125"/>
      <c r="F567" s="125"/>
      <c r="G567" s="125"/>
      <c r="H567" s="126"/>
      <c r="I567" s="127"/>
      <c r="J567" s="127"/>
      <c r="K567" s="127"/>
      <c r="L567" s="121" t="s">
        <v>222</v>
      </c>
      <c r="M567" s="122"/>
      <c r="N567" s="122"/>
      <c r="O567" s="122"/>
      <c r="P567" s="122"/>
      <c r="Q567" s="122"/>
      <c r="R567" s="128" t="str">
        <f>IF(R149&lt;&gt;"",R149,"")</f>
        <v/>
      </c>
      <c r="S567" s="128"/>
      <c r="T567" s="128"/>
      <c r="U567" s="67"/>
      <c r="V567" s="121" t="s">
        <v>223</v>
      </c>
      <c r="W567" s="122"/>
      <c r="X567" s="122"/>
      <c r="Y567" s="122"/>
      <c r="Z567" s="123" t="str">
        <f>IF(Z149&lt;&gt;"",Z149,"")</f>
        <v/>
      </c>
      <c r="AA567" s="123"/>
      <c r="AB567" s="123"/>
      <c r="AC567" s="123"/>
      <c r="AD567" s="123"/>
      <c r="AE567" s="124"/>
    </row>
    <row r="568" spans="1:31">
      <c r="A568" s="21" t="str">
        <f>CONCATENATE(
IF($AB149&lt;&gt;"",CONCATENATE(A149),""),
IF($AB150&lt;&gt;"",CONCATENATE(CHAR(10),A150),""),
IF($AB151&lt;&gt;"",CONCATENATE(CHAR(10),A151),""),
IF($AB152&lt;&gt;"",CONCATENATE(CHAR(10),A152),""),
IF($AB153&lt;&gt;"",CONCATENATE(CHAR(10),A153),""),
IF($AB154&lt;&gt;"",CONCATENATE(CHAR(10),A154),""),
IF($AB155&lt;&gt;"",CONCATENATE(CHAR(10),A155),""),
IF($AB156&lt;&gt;"",CONCATENATE(CHAR(10),A156),""),
IF($AB157&lt;&gt;"",CONCATENATE(CHAR(10),A157),"")
)</f>
        <v/>
      </c>
      <c r="B568" s="21" t="str">
        <f>CONCATENATE(
IF($AB149&lt;&gt;"",CONCATENATE(B149),""),
IF($AB150&lt;&gt;"",CONCATENATE(CHAR(10),B150),""),
IF($AB151&lt;&gt;"",CONCATENATE(CHAR(10),B151),""),
IF($AB152&lt;&gt;"",CONCATENATE(CHAR(10),B152),""),
IF($AB153&lt;&gt;"",CONCATENATE(CHAR(10),B153),""),
IF($AB154&lt;&gt;"",CONCATENATE(CHAR(10),B154),""),
IF($AB155&lt;&gt;"",CONCATENATE(CHAR(10),B155),""),
IF($AB156&lt;&gt;"",CONCATENATE(CHAR(10),B156),""),
IF($AB157&lt;&gt;"",CONCATENATE(CHAR(10),B157),"")
)</f>
        <v/>
      </c>
      <c r="C568" s="21" t="str">
        <f>CONCATENATE(
IF($AB149&lt;&gt;"",CONCATENATE(C149),""),
IF($AB150&lt;&gt;"",CONCATENATE(CHAR(10),C150),""),
IF($AB151&lt;&gt;"",CONCATENATE(CHAR(10),C151),""),
IF($AB152&lt;&gt;"",CONCATENATE(CHAR(10),C152),""),
IF($AB153&lt;&gt;"",CONCATENATE(CHAR(10),C153),""),
IF($AB154&lt;&gt;"",CONCATENATE(CHAR(10),C154),""),
IF($AB155&lt;&gt;"",CONCATENATE(CHAR(10),C155),""),
IF($AB156&lt;&gt;"",CONCATENATE(CHAR(10),C156),""),
IF($AB157&lt;&gt;"",CONCATENATE(CHAR(10),C157),"")
)</f>
        <v/>
      </c>
      <c r="D568" s="115" t="str">
        <f>CONCATENATE(
IF($AB149&lt;&gt;"",CONCATENATE(D149),""),
IF($AB150&lt;&gt;"",CONCATENATE(CHAR(10),D150),""),
IF($AB151&lt;&gt;"",CONCATENATE(CHAR(10),D151),""),
IF($AB152&lt;&gt;"",CONCATENATE(CHAR(10),D152),""),
IF($AB153&lt;&gt;"",CONCATENATE(CHAR(10),D153),""),
IF($AB154&lt;&gt;"",CONCATENATE(CHAR(10),D154),""),
IF($AB155&lt;&gt;"",CONCATENATE(CHAR(10),D155),""),
IF($AB156&lt;&gt;"",CONCATENATE(CHAR(10),D156),""),
IF($AB157&lt;&gt;"",CONCATENATE(CHAR(10),D157),"")
)</f>
        <v/>
      </c>
      <c r="E568" s="116"/>
      <c r="F568" s="117"/>
      <c r="G568" s="115" t="str">
        <f>CONCATENATE(
IF($AB149&lt;&gt;"",CONCATENATE(G149),""),
IF($AB150&lt;&gt;"",CONCATENATE(CHAR(10),G150),""),
IF($AB151&lt;&gt;"",CONCATENATE(CHAR(10),G151),""),
IF($AB152&lt;&gt;"",CONCATENATE(CHAR(10),G152),""),
IF($AB153&lt;&gt;"",CONCATENATE(CHAR(10),G153),""),
IF($AB154&lt;&gt;"",CONCATENATE(CHAR(10),G154),""),
IF($AB155&lt;&gt;"",CONCATENATE(CHAR(10),G155),""),
IF($AB156&lt;&gt;"",CONCATENATE(CHAR(10),G156),""),
IF($AB157&lt;&gt;"",CONCATENATE(CHAR(10),G157),"")
)</f>
        <v/>
      </c>
      <c r="H568" s="116"/>
      <c r="I568" s="117"/>
      <c r="J568" s="115" t="str">
        <f>CONCATENATE(
IF($AB149&lt;&gt;"",CONCATENATE(J149),""),
IF($AB150&lt;&gt;"",CONCATENATE(CHAR(10),J150),""),
IF($AB151&lt;&gt;"",CONCATENATE(CHAR(10),J151),""),
IF($AB152&lt;&gt;"",CONCATENATE(CHAR(10),J152),""),
IF($AB153&lt;&gt;"",CONCATENATE(CHAR(10),J153),""),
IF($AB154&lt;&gt;"",CONCATENATE(CHAR(10),J154),""),
IF($AB155&lt;&gt;"",CONCATENATE(CHAR(10),J155),""),
IF($AB156&lt;&gt;"",CONCATENATE(CHAR(10),J156),""),
IF($AB157&lt;&gt;"",CONCATENATE(CHAR(10),J157),"")
)</f>
        <v/>
      </c>
      <c r="K568" s="116"/>
      <c r="L568" s="117"/>
      <c r="M568" s="115" t="str">
        <f>CONCATENATE(
IF($AB149&lt;&gt;"",CONCATENATE(M149),""),
IF($AB150&lt;&gt;"",CONCATENATE(CHAR(10),M150),""),
IF($AB151&lt;&gt;"",CONCATENATE(CHAR(10),M151),""),
IF($AB152&lt;&gt;"",CONCATENATE(CHAR(10),M152),""),
IF($AB153&lt;&gt;"",CONCATENATE(CHAR(10),M153),""),
IF($AB154&lt;&gt;"",CONCATENATE(CHAR(10),M154),""),
IF($AB155&lt;&gt;"",CONCATENATE(CHAR(10),M155),""),
IF($AB156&lt;&gt;"",CONCATENATE(CHAR(10),M156),""),
IF($AB157&lt;&gt;"",CONCATENATE(CHAR(10),M157),"")
)</f>
        <v/>
      </c>
      <c r="N568" s="116"/>
      <c r="O568" s="117"/>
      <c r="P568" s="115" t="str">
        <f>CONCATENATE(
IF($AB149&lt;&gt;"",CONCATENATE(P149),""),
IF($AB150&lt;&gt;"",CONCATENATE(CHAR(10),P150),""),
IF($AB151&lt;&gt;"",CONCATENATE(CHAR(10),P151),""),
IF($AB152&lt;&gt;"",CONCATENATE(CHAR(10),P152),""),
IF($AB153&lt;&gt;"",CONCATENATE(CHAR(10),P153),""),
IF($AB154&lt;&gt;"",CONCATENATE(CHAR(10),P154),""),
IF($AB155&lt;&gt;"",CONCATENATE(CHAR(10),P155),""),
IF($AB156&lt;&gt;"",CONCATENATE(CHAR(10),P156),""),
IF($AB157&lt;&gt;"",CONCATENATE(CHAR(10),P157),"")
)</f>
        <v/>
      </c>
      <c r="Q568" s="116"/>
      <c r="R568" s="117"/>
      <c r="S568" s="115" t="str">
        <f>CONCATENATE(
IF($AB149&lt;&gt;"",CONCATENATE(S149),""),
IF($AB150&lt;&gt;"",CONCATENATE(CHAR(10),S150),""),
IF($AB151&lt;&gt;"",CONCATENATE(CHAR(10),S151),""),
IF($AB152&lt;&gt;"",CONCATENATE(CHAR(10),S152),""),
IF($AB153&lt;&gt;"",CONCATENATE(CHAR(10),S153),""),
IF($AB154&lt;&gt;"",CONCATENATE(CHAR(10),S154),""),
IF($AB155&lt;&gt;"",CONCATENATE(CHAR(10),S155),""),
IF($AB156&lt;&gt;"",CONCATENATE(CHAR(10),S156),""),
IF($AB157&lt;&gt;"",CONCATENATE(CHAR(10),S157),"")
)</f>
        <v/>
      </c>
      <c r="T568" s="116"/>
      <c r="U568" s="117"/>
      <c r="V568" s="115" t="str">
        <f>CONCATENATE(
IF($AB149&lt;&gt;"",CONCATENATE(V149),""),
IF($AB150&lt;&gt;"",CONCATENATE(CHAR(10),V150),""),
IF($AB151&lt;&gt;"",CONCATENATE(CHAR(10),V151),""),
IF($AB152&lt;&gt;"",CONCATENATE(CHAR(10),V152),""),
IF($AB153&lt;&gt;"",CONCATENATE(CHAR(10),V153),""),
IF($AB154&lt;&gt;"",CONCATENATE(CHAR(10),V154),""),
IF($AB155&lt;&gt;"",CONCATENATE(CHAR(10),V155),""),
IF($AB156&lt;&gt;"",CONCATENATE(CHAR(10),V156),""),
IF($AB157&lt;&gt;"",CONCATENATE(CHAR(10),V157),"")
)</f>
        <v/>
      </c>
      <c r="W568" s="116"/>
      <c r="X568" s="117"/>
      <c r="Y568" s="115" t="str">
        <f>CONCATENATE(
IF($AB149&lt;&gt;"",CONCATENATE(Y149),""),
IF($AB150&lt;&gt;"",CONCATENATE(CHAR(10),Y150),""),
IF($AB151&lt;&gt;"",CONCATENATE(CHAR(10),Y151),""),
IF($AB152&lt;&gt;"",CONCATENATE(CHAR(10),Y152),""),
IF($AB153&lt;&gt;"",CONCATENATE(CHAR(10),Y153),""),
IF($AB154&lt;&gt;"",CONCATENATE(CHAR(10),Y154),""),
IF($AB155&lt;&gt;"",CONCATENATE(CHAR(10),Y155),""),
IF($AB156&lt;&gt;"",CONCATENATE(CHAR(10),Y156),""),
IF($AB157&lt;&gt;"",CONCATENATE(CHAR(10),Y157),"")
)</f>
        <v/>
      </c>
      <c r="Z568" s="116"/>
      <c r="AA568" s="117"/>
      <c r="AB568" s="21"/>
      <c r="AC568" s="118" t="str">
        <f>IF($AC149&lt;&gt;"",CONCATENATE(AC149),"")</f>
        <v/>
      </c>
      <c r="AD568" s="119"/>
      <c r="AE568" s="120"/>
    </row>
    <row r="569" spans="1:31">
      <c r="A569" s="66">
        <f>IF(A159&lt;&gt;"",A159,"")</f>
        <v>12</v>
      </c>
      <c r="B569" s="15" t="s">
        <v>221</v>
      </c>
      <c r="C569" s="125" t="str">
        <f>IF(C159&lt;&gt;"",C159,"")</f>
        <v/>
      </c>
      <c r="D569" s="125"/>
      <c r="E569" s="125"/>
      <c r="F569" s="125"/>
      <c r="G569" s="125"/>
      <c r="H569" s="126"/>
      <c r="I569" s="127"/>
      <c r="J569" s="127"/>
      <c r="K569" s="127"/>
      <c r="L569" s="121" t="s">
        <v>222</v>
      </c>
      <c r="M569" s="122"/>
      <c r="N569" s="122"/>
      <c r="O569" s="122"/>
      <c r="P569" s="122"/>
      <c r="Q569" s="122"/>
      <c r="R569" s="128" t="str">
        <f>IF(R159&lt;&gt;"",R159,"")</f>
        <v/>
      </c>
      <c r="S569" s="128"/>
      <c r="T569" s="128"/>
      <c r="U569" s="67"/>
      <c r="V569" s="121" t="s">
        <v>223</v>
      </c>
      <c r="W569" s="122"/>
      <c r="X569" s="122"/>
      <c r="Y569" s="122"/>
      <c r="Z569" s="123" t="str">
        <f>IF(Z159&lt;&gt;"",Z159,"")</f>
        <v/>
      </c>
      <c r="AA569" s="123"/>
      <c r="AB569" s="123"/>
      <c r="AC569" s="123"/>
      <c r="AD569" s="123"/>
      <c r="AE569" s="124"/>
    </row>
    <row r="570" spans="1:31">
      <c r="A570" s="21" t="str">
        <f>CONCATENATE(
IF($AB160&lt;&gt;"",CONCATENATE(A160),""),
IF($AB161&lt;&gt;"",CONCATENATE(CHAR(10),A161),""),
IF($AB162&lt;&gt;"",CONCATENATE(CHAR(10),A162),""),
IF($AB163&lt;&gt;"",CONCATENATE(CHAR(10),A163),""),
IF($AB164&lt;&gt;"",CONCATENATE(CHAR(10),A164),""),
IF($AB165&lt;&gt;"",CONCATENATE(CHAR(10),A165),""),
IF($AB166&lt;&gt;"",CONCATENATE(CHAR(10),A166),""),
IF($AB167&lt;&gt;"",CONCATENATE(CHAR(10),A167),""),
IF($AB168&lt;&gt;"",CONCATENATE(CHAR(10),A168),"")
)</f>
        <v/>
      </c>
      <c r="B570" s="21" t="str">
        <f>CONCATENATE(
IF($AB160&lt;&gt;"",CONCATENATE(B160),""),
IF($AB161&lt;&gt;"",CONCATENATE(CHAR(10),B161),""),
IF($AB162&lt;&gt;"",CONCATENATE(CHAR(10),B162),""),
IF($AB163&lt;&gt;"",CONCATENATE(CHAR(10),B163),""),
IF($AB164&lt;&gt;"",CONCATENATE(CHAR(10),B164),""),
IF($AB165&lt;&gt;"",CONCATENATE(CHAR(10),B165),""),
IF($AB166&lt;&gt;"",CONCATENATE(CHAR(10),B166),""),
IF($AB167&lt;&gt;"",CONCATENATE(CHAR(10),B167),""),
IF($AB168&lt;&gt;"",CONCATENATE(CHAR(10),B168),"")
)</f>
        <v/>
      </c>
      <c r="C570" s="21" t="str">
        <f>CONCATENATE(
IF($AB160&lt;&gt;"",CONCATENATE(C160),""),
IF($AB161&lt;&gt;"",CONCATENATE(CHAR(10),C161),""),
IF($AB162&lt;&gt;"",CONCATENATE(CHAR(10),C162),""),
IF($AB163&lt;&gt;"",CONCATENATE(CHAR(10),C163),""),
IF($AB164&lt;&gt;"",CONCATENATE(CHAR(10),C164),""),
IF($AB165&lt;&gt;"",CONCATENATE(CHAR(10),C165),""),
IF($AB166&lt;&gt;"",CONCATENATE(CHAR(10),C166),""),
IF($AB167&lt;&gt;"",CONCATENATE(CHAR(10),C167),""),
IF($AB168&lt;&gt;"",CONCATENATE(CHAR(10),C168),"")
)</f>
        <v/>
      </c>
      <c r="D570" s="115" t="str">
        <f>CONCATENATE(
IF($AB160&lt;&gt;"",CONCATENATE(D160),""),
IF($AB161&lt;&gt;"",CONCATENATE(CHAR(10),D161),""),
IF($AB162&lt;&gt;"",CONCATENATE(CHAR(10),D162),""),
IF($AB163&lt;&gt;"",CONCATENATE(CHAR(10),D163),""),
IF($AB164&lt;&gt;"",CONCATENATE(CHAR(10),D164),""),
IF($AB165&lt;&gt;"",CONCATENATE(CHAR(10),D165),""),
IF($AB166&lt;&gt;"",CONCATENATE(CHAR(10),D166),""),
IF($AB167&lt;&gt;"",CONCATENATE(CHAR(10),D167),""),
IF($AB168&lt;&gt;"",CONCATENATE(CHAR(10),D168),"")
)</f>
        <v/>
      </c>
      <c r="E570" s="116"/>
      <c r="F570" s="117"/>
      <c r="G570" s="115" t="str">
        <f>CONCATENATE(
IF($AB160&lt;&gt;"",CONCATENATE(G160),""),
IF($AB161&lt;&gt;"",CONCATENATE(CHAR(10),G161),""),
IF($AB162&lt;&gt;"",CONCATENATE(CHAR(10),G162),""),
IF($AB163&lt;&gt;"",CONCATENATE(CHAR(10),G163),""),
IF($AB164&lt;&gt;"",CONCATENATE(CHAR(10),G164),""),
IF($AB165&lt;&gt;"",CONCATENATE(CHAR(10),G165),""),
IF($AB166&lt;&gt;"",CONCATENATE(CHAR(10),G166),""),
IF($AB167&lt;&gt;"",CONCATENATE(CHAR(10),G167),""),
IF($AB168&lt;&gt;"",CONCATENATE(CHAR(10),G168),"")
)</f>
        <v/>
      </c>
      <c r="H570" s="116"/>
      <c r="I570" s="117"/>
      <c r="J570" s="115" t="str">
        <f>CONCATENATE(
IF($AB160&lt;&gt;"",CONCATENATE(J160),""),
IF($AB161&lt;&gt;"",CONCATENATE(CHAR(10),J161),""),
IF($AB162&lt;&gt;"",CONCATENATE(CHAR(10),J162),""),
IF($AB163&lt;&gt;"",CONCATENATE(CHAR(10),J163),""),
IF($AB164&lt;&gt;"",CONCATENATE(CHAR(10),J164),""),
IF($AB165&lt;&gt;"",CONCATENATE(CHAR(10),J165),""),
IF($AB166&lt;&gt;"",CONCATENATE(CHAR(10),J166),""),
IF($AB167&lt;&gt;"",CONCATENATE(CHAR(10),J167),""),
IF($AB168&lt;&gt;"",CONCATENATE(CHAR(10),J168),"")
)</f>
        <v/>
      </c>
      <c r="K570" s="116"/>
      <c r="L570" s="117"/>
      <c r="M570" s="115" t="str">
        <f>CONCATENATE(
IF($AB160&lt;&gt;"",CONCATENATE(M160),""),
IF($AB161&lt;&gt;"",CONCATENATE(CHAR(10),M161),""),
IF($AB162&lt;&gt;"",CONCATENATE(CHAR(10),M162),""),
IF($AB163&lt;&gt;"",CONCATENATE(CHAR(10),M163),""),
IF($AB164&lt;&gt;"",CONCATENATE(CHAR(10),M164),""),
IF($AB165&lt;&gt;"",CONCATENATE(CHAR(10),M165),""),
IF($AB166&lt;&gt;"",CONCATENATE(CHAR(10),M166),""),
IF($AB167&lt;&gt;"",CONCATENATE(CHAR(10),M167),""),
IF($AB168&lt;&gt;"",CONCATENATE(CHAR(10),M168),"")
)</f>
        <v/>
      </c>
      <c r="N570" s="116"/>
      <c r="O570" s="117"/>
      <c r="P570" s="115" t="str">
        <f>CONCATENATE(
IF($AB160&lt;&gt;"",CONCATENATE(P160),""),
IF($AB161&lt;&gt;"",CONCATENATE(CHAR(10),P161),""),
IF($AB162&lt;&gt;"",CONCATENATE(CHAR(10),P162),""),
IF($AB163&lt;&gt;"",CONCATENATE(CHAR(10),P163),""),
IF($AB164&lt;&gt;"",CONCATENATE(CHAR(10),P164),""),
IF($AB165&lt;&gt;"",CONCATENATE(CHAR(10),P165),""),
IF($AB166&lt;&gt;"",CONCATENATE(CHAR(10),P166),""),
IF($AB167&lt;&gt;"",CONCATENATE(CHAR(10),P167),""),
IF($AB168&lt;&gt;"",CONCATENATE(CHAR(10),P168),"")
)</f>
        <v/>
      </c>
      <c r="Q570" s="116"/>
      <c r="R570" s="117"/>
      <c r="S570" s="115" t="str">
        <f>CONCATENATE(
IF($AB160&lt;&gt;"",CONCATENATE(S160),""),
IF($AB161&lt;&gt;"",CONCATENATE(CHAR(10),S161),""),
IF($AB162&lt;&gt;"",CONCATENATE(CHAR(10),S162),""),
IF($AB163&lt;&gt;"",CONCATENATE(CHAR(10),S163),""),
IF($AB164&lt;&gt;"",CONCATENATE(CHAR(10),S164),""),
IF($AB165&lt;&gt;"",CONCATENATE(CHAR(10),S165),""),
IF($AB166&lt;&gt;"",CONCATENATE(CHAR(10),S166),""),
IF($AB167&lt;&gt;"",CONCATENATE(CHAR(10),S167),""),
IF($AB168&lt;&gt;"",CONCATENATE(CHAR(10),S168),"")
)</f>
        <v/>
      </c>
      <c r="T570" s="116"/>
      <c r="U570" s="117"/>
      <c r="V570" s="115" t="str">
        <f>CONCATENATE(
IF($AB160&lt;&gt;"",CONCATENATE(V160),""),
IF($AB161&lt;&gt;"",CONCATENATE(CHAR(10),V161),""),
IF($AB162&lt;&gt;"",CONCATENATE(CHAR(10),V162),""),
IF($AB163&lt;&gt;"",CONCATENATE(CHAR(10),V163),""),
IF($AB164&lt;&gt;"",CONCATENATE(CHAR(10),V164),""),
IF($AB165&lt;&gt;"",CONCATENATE(CHAR(10),V165),""),
IF($AB166&lt;&gt;"",CONCATENATE(CHAR(10),V166),""),
IF($AB167&lt;&gt;"",CONCATENATE(CHAR(10),V167),""),
IF($AB168&lt;&gt;"",CONCATENATE(CHAR(10),V168),"")
)</f>
        <v/>
      </c>
      <c r="W570" s="116"/>
      <c r="X570" s="117"/>
      <c r="Y570" s="115" t="str">
        <f>CONCATENATE(
IF($AB160&lt;&gt;"",CONCATENATE(Y160),""),
IF($AB161&lt;&gt;"",CONCATENATE(CHAR(10),Y161),""),
IF($AB162&lt;&gt;"",CONCATENATE(CHAR(10),Y162),""),
IF($AB163&lt;&gt;"",CONCATENATE(CHAR(10),Y163),""),
IF($AB164&lt;&gt;"",CONCATENATE(CHAR(10),Y164),""),
IF($AB165&lt;&gt;"",CONCATENATE(CHAR(10),Y165),""),
IF($AB166&lt;&gt;"",CONCATENATE(CHAR(10),Y166),""),
IF($AB167&lt;&gt;"",CONCATENATE(CHAR(10),Y167),""),
IF($AB168&lt;&gt;"",CONCATENATE(CHAR(10),Y168),"")
)</f>
        <v/>
      </c>
      <c r="Z570" s="116"/>
      <c r="AA570" s="117"/>
      <c r="AB570" s="21"/>
      <c r="AC570" s="118" t="str">
        <f>IF($AC160&lt;&gt;"",CONCATENATE(AC160),"")</f>
        <v>0</v>
      </c>
      <c r="AD570" s="119"/>
      <c r="AE570" s="120"/>
    </row>
    <row r="571" spans="1:31">
      <c r="A571" s="66">
        <f>IF(A169&lt;&gt;"",A169,"")</f>
        <v>13</v>
      </c>
      <c r="B571" s="15" t="s">
        <v>221</v>
      </c>
      <c r="C571" s="125" t="str">
        <f>IF(C169&lt;&gt;"",C169,"")</f>
        <v/>
      </c>
      <c r="D571" s="125"/>
      <c r="E571" s="125"/>
      <c r="F571" s="125"/>
      <c r="G571" s="125"/>
      <c r="H571" s="126"/>
      <c r="I571" s="127"/>
      <c r="J571" s="127"/>
      <c r="K571" s="127"/>
      <c r="L571" s="121" t="s">
        <v>222</v>
      </c>
      <c r="M571" s="122"/>
      <c r="N571" s="122"/>
      <c r="O571" s="122"/>
      <c r="P571" s="122"/>
      <c r="Q571" s="122"/>
      <c r="R571" s="128" t="str">
        <f>IF(R169&lt;&gt;"",R169,"")</f>
        <v/>
      </c>
      <c r="S571" s="128"/>
      <c r="T571" s="128"/>
      <c r="U571" s="67"/>
      <c r="V571" s="121" t="s">
        <v>223</v>
      </c>
      <c r="W571" s="122"/>
      <c r="X571" s="122"/>
      <c r="Y571" s="122"/>
      <c r="Z571" s="123" t="str">
        <f>IF(Z169&lt;&gt;"",Z169,"")</f>
        <v/>
      </c>
      <c r="AA571" s="123"/>
      <c r="AB571" s="123"/>
      <c r="AC571" s="123"/>
      <c r="AD571" s="123"/>
      <c r="AE571" s="124"/>
    </row>
    <row r="572" spans="1:31">
      <c r="A572" s="21" t="str">
        <f>CONCATENATE(
IF($AB170&lt;&gt;"",CONCATENATE(A170),""),
IF($AB171&lt;&gt;"",CONCATENATE(CHAR(10),A171),""),
IF($AB172&lt;&gt;"",CONCATENATE(CHAR(10),A172),""),
IF($AB173&lt;&gt;"",CONCATENATE(CHAR(10),A173),""),
IF($AB174&lt;&gt;"",CONCATENATE(CHAR(10),A174),""),
IF($AB175&lt;&gt;"",CONCATENATE(CHAR(10),A175),""),
IF($AB176&lt;&gt;"",CONCATENATE(CHAR(10),A176),""),
IF($AB177&lt;&gt;"",CONCATENATE(CHAR(10),A177),""),
IF($AB178&lt;&gt;"",CONCATENATE(CHAR(10),A178),"")
)</f>
        <v/>
      </c>
      <c r="B572" s="21" t="str">
        <f>CONCATENATE(
IF($AB170&lt;&gt;"",CONCATENATE(B170),""),
IF($AB171&lt;&gt;"",CONCATENATE(CHAR(10),B171),""),
IF($AB172&lt;&gt;"",CONCATENATE(CHAR(10),B172),""),
IF($AB173&lt;&gt;"",CONCATENATE(CHAR(10),B173),""),
IF($AB174&lt;&gt;"",CONCATENATE(CHAR(10),B174),""),
IF($AB175&lt;&gt;"",CONCATENATE(CHAR(10),B175),""),
IF($AB176&lt;&gt;"",CONCATENATE(CHAR(10),B176),""),
IF($AB177&lt;&gt;"",CONCATENATE(CHAR(10),B177),""),
IF($AB178&lt;&gt;"",CONCATENATE(CHAR(10),B178),"")
)</f>
        <v/>
      </c>
      <c r="C572" s="21" t="str">
        <f>CONCATENATE(
IF($AB170&lt;&gt;"",CONCATENATE(C170),""),
IF($AB171&lt;&gt;"",CONCATENATE(CHAR(10),C171),""),
IF($AB172&lt;&gt;"",CONCATENATE(CHAR(10),C172),""),
IF($AB173&lt;&gt;"",CONCATENATE(CHAR(10),C173),""),
IF($AB174&lt;&gt;"",CONCATENATE(CHAR(10),C174),""),
IF($AB175&lt;&gt;"",CONCATENATE(CHAR(10),C175),""),
IF($AB176&lt;&gt;"",CONCATENATE(CHAR(10),C176),""),
IF($AB177&lt;&gt;"",CONCATENATE(CHAR(10),C177),""),
IF($AB178&lt;&gt;"",CONCATENATE(CHAR(10),C178),"")
)</f>
        <v/>
      </c>
      <c r="D572" s="115" t="str">
        <f>CONCATENATE(
IF($AB170&lt;&gt;"",CONCATENATE(D170),""),
IF($AB171&lt;&gt;"",CONCATENATE(CHAR(10),D171),""),
IF($AB172&lt;&gt;"",CONCATENATE(CHAR(10),D172),""),
IF($AB173&lt;&gt;"",CONCATENATE(CHAR(10),D173),""),
IF($AB174&lt;&gt;"",CONCATENATE(CHAR(10),D174),""),
IF($AB175&lt;&gt;"",CONCATENATE(CHAR(10),D175),""),
IF($AB176&lt;&gt;"",CONCATENATE(CHAR(10),D176),""),
IF($AB177&lt;&gt;"",CONCATENATE(CHAR(10),D177),""),
IF($AB178&lt;&gt;"",CONCATENATE(CHAR(10),D178),"")
)</f>
        <v/>
      </c>
      <c r="E572" s="116"/>
      <c r="F572" s="117"/>
      <c r="G572" s="115" t="str">
        <f>CONCATENATE(
IF($AB170&lt;&gt;"",CONCATENATE(G170),""),
IF($AB171&lt;&gt;"",CONCATENATE(CHAR(10),G171),""),
IF($AB172&lt;&gt;"",CONCATENATE(CHAR(10),G172),""),
IF($AB173&lt;&gt;"",CONCATENATE(CHAR(10),G173),""),
IF($AB174&lt;&gt;"",CONCATENATE(CHAR(10),G174),""),
IF($AB175&lt;&gt;"",CONCATENATE(CHAR(10),G175),""),
IF($AB176&lt;&gt;"",CONCATENATE(CHAR(10),G176),""),
IF($AB177&lt;&gt;"",CONCATENATE(CHAR(10),G177),""),
IF($AB178&lt;&gt;"",CONCATENATE(CHAR(10),G178),"")
)</f>
        <v/>
      </c>
      <c r="H572" s="116"/>
      <c r="I572" s="117"/>
      <c r="J572" s="115" t="str">
        <f>CONCATENATE(
IF($AB170&lt;&gt;"",CONCATENATE(J170),""),
IF($AB171&lt;&gt;"",CONCATENATE(CHAR(10),J171),""),
IF($AB172&lt;&gt;"",CONCATENATE(CHAR(10),J172),""),
IF($AB173&lt;&gt;"",CONCATENATE(CHAR(10),J173),""),
IF($AB174&lt;&gt;"",CONCATENATE(CHAR(10),J174),""),
IF($AB175&lt;&gt;"",CONCATENATE(CHAR(10),J175),""),
IF($AB176&lt;&gt;"",CONCATENATE(CHAR(10),J176),""),
IF($AB177&lt;&gt;"",CONCATENATE(CHAR(10),J177),""),
IF($AB178&lt;&gt;"",CONCATENATE(CHAR(10),J178),"")
)</f>
        <v/>
      </c>
      <c r="K572" s="116"/>
      <c r="L572" s="117"/>
      <c r="M572" s="115" t="str">
        <f>CONCATENATE(
IF($AB170&lt;&gt;"",CONCATENATE(M170),""),
IF($AB171&lt;&gt;"",CONCATENATE(CHAR(10),M171),""),
IF($AB172&lt;&gt;"",CONCATENATE(CHAR(10),M172),""),
IF($AB173&lt;&gt;"",CONCATENATE(CHAR(10),M173),""),
IF($AB174&lt;&gt;"",CONCATENATE(CHAR(10),M174),""),
IF($AB175&lt;&gt;"",CONCATENATE(CHAR(10),M175),""),
IF($AB176&lt;&gt;"",CONCATENATE(CHAR(10),M176),""),
IF($AB177&lt;&gt;"",CONCATENATE(CHAR(10),M177),""),
IF($AB178&lt;&gt;"",CONCATENATE(CHAR(10),M178),"")
)</f>
        <v/>
      </c>
      <c r="N572" s="116"/>
      <c r="O572" s="117"/>
      <c r="P572" s="115" t="str">
        <f>CONCATENATE(
IF($AB170&lt;&gt;"",CONCATENATE(P170),""),
IF($AB171&lt;&gt;"",CONCATENATE(CHAR(10),P171),""),
IF($AB172&lt;&gt;"",CONCATENATE(CHAR(10),P172),""),
IF($AB173&lt;&gt;"",CONCATENATE(CHAR(10),P173),""),
IF($AB174&lt;&gt;"",CONCATENATE(CHAR(10),P174),""),
IF($AB175&lt;&gt;"",CONCATENATE(CHAR(10),P175),""),
IF($AB176&lt;&gt;"",CONCATENATE(CHAR(10),P176),""),
IF($AB177&lt;&gt;"",CONCATENATE(CHAR(10),P177),""),
IF($AB178&lt;&gt;"",CONCATENATE(CHAR(10),P178),"")
)</f>
        <v/>
      </c>
      <c r="Q572" s="116"/>
      <c r="R572" s="117"/>
      <c r="S572" s="115" t="str">
        <f>CONCATENATE(
IF($AB170&lt;&gt;"",CONCATENATE(S170),""),
IF($AB171&lt;&gt;"",CONCATENATE(CHAR(10),S171),""),
IF($AB172&lt;&gt;"",CONCATENATE(CHAR(10),S172),""),
IF($AB173&lt;&gt;"",CONCATENATE(CHAR(10),S173),""),
IF($AB174&lt;&gt;"",CONCATENATE(CHAR(10),S174),""),
IF($AB175&lt;&gt;"",CONCATENATE(CHAR(10),S175),""),
IF($AB176&lt;&gt;"",CONCATENATE(CHAR(10),S176),""),
IF($AB177&lt;&gt;"",CONCATENATE(CHAR(10),S177),""),
IF($AB178&lt;&gt;"",CONCATENATE(CHAR(10),S178),"")
)</f>
        <v/>
      </c>
      <c r="T572" s="116"/>
      <c r="U572" s="117"/>
      <c r="V572" s="115" t="str">
        <f>CONCATENATE(
IF($AB170&lt;&gt;"",CONCATENATE(V170),""),
IF($AB171&lt;&gt;"",CONCATENATE(CHAR(10),V171),""),
IF($AB172&lt;&gt;"",CONCATENATE(CHAR(10),V172),""),
IF($AB173&lt;&gt;"",CONCATENATE(CHAR(10),V173),""),
IF($AB174&lt;&gt;"",CONCATENATE(CHAR(10),V174),""),
IF($AB175&lt;&gt;"",CONCATENATE(CHAR(10),V175),""),
IF($AB176&lt;&gt;"",CONCATENATE(CHAR(10),V176),""),
IF($AB177&lt;&gt;"",CONCATENATE(CHAR(10),V177),""),
IF($AB178&lt;&gt;"",CONCATENATE(CHAR(10),V178),"")
)</f>
        <v/>
      </c>
      <c r="W572" s="116"/>
      <c r="X572" s="117"/>
      <c r="Y572" s="115" t="str">
        <f>CONCATENATE(
IF($AB170&lt;&gt;"",CONCATENATE(Y170),""),
IF($AB171&lt;&gt;"",CONCATENATE(CHAR(10),Y171),""),
IF($AB172&lt;&gt;"",CONCATENATE(CHAR(10),Y172),""),
IF($AB173&lt;&gt;"",CONCATENATE(CHAR(10),Y173),""),
IF($AB174&lt;&gt;"",CONCATENATE(CHAR(10),Y174),""),
IF($AB175&lt;&gt;"",CONCATENATE(CHAR(10),Y175),""),
IF($AB176&lt;&gt;"",CONCATENATE(CHAR(10),Y176),""),
IF($AB177&lt;&gt;"",CONCATENATE(CHAR(10),Y177),""),
IF($AB178&lt;&gt;"",CONCATENATE(CHAR(10),Y178),"")
)</f>
        <v/>
      </c>
      <c r="Z572" s="116"/>
      <c r="AA572" s="117"/>
      <c r="AB572" s="21"/>
      <c r="AC572" s="118" t="str">
        <f>IF($AC170&lt;&gt;"",CONCATENATE(AC170),"")</f>
        <v>0</v>
      </c>
      <c r="AD572" s="119"/>
      <c r="AE572" s="120"/>
    </row>
    <row r="573" spans="1:31">
      <c r="A573" s="66">
        <f>IF(A179&lt;&gt;"",A179,"")</f>
        <v>14</v>
      </c>
      <c r="B573" s="15" t="s">
        <v>221</v>
      </c>
      <c r="C573" s="125" t="str">
        <f>IF(C179&lt;&gt;"",C179,"")</f>
        <v/>
      </c>
      <c r="D573" s="125"/>
      <c r="E573" s="125"/>
      <c r="F573" s="125"/>
      <c r="G573" s="125"/>
      <c r="H573" s="126"/>
      <c r="I573" s="127"/>
      <c r="J573" s="127"/>
      <c r="K573" s="127"/>
      <c r="L573" s="121" t="s">
        <v>222</v>
      </c>
      <c r="M573" s="122"/>
      <c r="N573" s="122"/>
      <c r="O573" s="122"/>
      <c r="P573" s="122"/>
      <c r="Q573" s="122"/>
      <c r="R573" s="128" t="str">
        <f>IF(R179&lt;&gt;"",R179,"")</f>
        <v/>
      </c>
      <c r="S573" s="128"/>
      <c r="T573" s="128"/>
      <c r="U573" s="67"/>
      <c r="V573" s="121" t="s">
        <v>223</v>
      </c>
      <c r="W573" s="122"/>
      <c r="X573" s="122"/>
      <c r="Y573" s="122"/>
      <c r="Z573" s="123" t="str">
        <f>IF(Z179&lt;&gt;"",Z179,"")</f>
        <v/>
      </c>
      <c r="AA573" s="123"/>
      <c r="AB573" s="123"/>
      <c r="AC573" s="123"/>
      <c r="AD573" s="123"/>
      <c r="AE573" s="124"/>
    </row>
    <row r="574" spans="1:31">
      <c r="A574" s="21" t="str">
        <f>CONCATENATE(
IF($AB180&lt;&gt;"",CONCATENATE(A180),""),
IF($AB181&lt;&gt;"",CONCATENATE(CHAR(10),A181),""),
IF($AB182&lt;&gt;"",CONCATENATE(CHAR(10),A182),""),
IF($AB183&lt;&gt;"",CONCATENATE(CHAR(10),A183),""),
IF($AB184&lt;&gt;"",CONCATENATE(CHAR(10),A184),""),
IF($AB185&lt;&gt;"",CONCATENATE(CHAR(10),A185),""),
IF($AB186&lt;&gt;"",CONCATENATE(CHAR(10),A186),""),
IF($AB187&lt;&gt;"",CONCATENATE(CHAR(10),A187),""),
IF($AB188&lt;&gt;"",CONCATENATE(CHAR(10),A188),"")
)</f>
        <v/>
      </c>
      <c r="B574" s="21" t="str">
        <f>CONCATENATE(
IF($AB180&lt;&gt;"",CONCATENATE(B180),""),
IF($AB181&lt;&gt;"",CONCATENATE(CHAR(10),B181),""),
IF($AB182&lt;&gt;"",CONCATENATE(CHAR(10),B182),""),
IF($AB183&lt;&gt;"",CONCATENATE(CHAR(10),B183),""),
IF($AB184&lt;&gt;"",CONCATENATE(CHAR(10),B184),""),
IF($AB185&lt;&gt;"",CONCATENATE(CHAR(10),B185),""),
IF($AB186&lt;&gt;"",CONCATENATE(CHAR(10),B186),""),
IF($AB187&lt;&gt;"",CONCATENATE(CHAR(10),B187),""),
IF($AB188&lt;&gt;"",CONCATENATE(CHAR(10),B188),"")
)</f>
        <v/>
      </c>
      <c r="C574" s="21" t="str">
        <f>CONCATENATE(
IF($AB180&lt;&gt;"",CONCATENATE(C180),""),
IF($AB181&lt;&gt;"",CONCATENATE(CHAR(10),C181),""),
IF($AB182&lt;&gt;"",CONCATENATE(CHAR(10),C182),""),
IF($AB183&lt;&gt;"",CONCATENATE(CHAR(10),C183),""),
IF($AB184&lt;&gt;"",CONCATENATE(CHAR(10),C184),""),
IF($AB185&lt;&gt;"",CONCATENATE(CHAR(10),C185),""),
IF($AB186&lt;&gt;"",CONCATENATE(CHAR(10),C186),""),
IF($AB187&lt;&gt;"",CONCATENATE(CHAR(10),C187),""),
IF($AB188&lt;&gt;"",CONCATENATE(CHAR(10),C188),"")
)</f>
        <v/>
      </c>
      <c r="D574" s="115" t="str">
        <f>CONCATENATE(
IF($AB180&lt;&gt;"",CONCATENATE(D180),""),
IF($AB181&lt;&gt;"",CONCATENATE(CHAR(10),D181),""),
IF($AB182&lt;&gt;"",CONCATENATE(CHAR(10),D182),""),
IF($AB183&lt;&gt;"",CONCATENATE(CHAR(10),D183),""),
IF($AB184&lt;&gt;"",CONCATENATE(CHAR(10),D184),""),
IF($AB185&lt;&gt;"",CONCATENATE(CHAR(10),D185),""),
IF($AB186&lt;&gt;"",CONCATENATE(CHAR(10),D186),""),
IF($AB187&lt;&gt;"",CONCATENATE(CHAR(10),D187),""),
IF($AB188&lt;&gt;"",CONCATENATE(CHAR(10),D188),"")
)</f>
        <v/>
      </c>
      <c r="E574" s="116"/>
      <c r="F574" s="117"/>
      <c r="G574" s="115" t="str">
        <f>CONCATENATE(
IF($AB180&lt;&gt;"",CONCATENATE(G180),""),
IF($AB181&lt;&gt;"",CONCATENATE(CHAR(10),G181),""),
IF($AB182&lt;&gt;"",CONCATENATE(CHAR(10),G182),""),
IF($AB183&lt;&gt;"",CONCATENATE(CHAR(10),G183),""),
IF($AB184&lt;&gt;"",CONCATENATE(CHAR(10),G184),""),
IF($AB185&lt;&gt;"",CONCATENATE(CHAR(10),G185),""),
IF($AB186&lt;&gt;"",CONCATENATE(CHAR(10),G186),""),
IF($AB187&lt;&gt;"",CONCATENATE(CHAR(10),G187),""),
IF($AB188&lt;&gt;"",CONCATENATE(CHAR(10),G188),"")
)</f>
        <v/>
      </c>
      <c r="H574" s="116"/>
      <c r="I574" s="117"/>
      <c r="J574" s="115" t="str">
        <f>CONCATENATE(
IF($AB180&lt;&gt;"",CONCATENATE(J180),""),
IF($AB181&lt;&gt;"",CONCATENATE(CHAR(10),J181),""),
IF($AB182&lt;&gt;"",CONCATENATE(CHAR(10),J182),""),
IF($AB183&lt;&gt;"",CONCATENATE(CHAR(10),J183),""),
IF($AB184&lt;&gt;"",CONCATENATE(CHAR(10),J184),""),
IF($AB185&lt;&gt;"",CONCATENATE(CHAR(10),J185),""),
IF($AB186&lt;&gt;"",CONCATENATE(CHAR(10),J186),""),
IF($AB187&lt;&gt;"",CONCATENATE(CHAR(10),J187),""),
IF($AB188&lt;&gt;"",CONCATENATE(CHAR(10),J188),"")
)</f>
        <v/>
      </c>
      <c r="K574" s="116"/>
      <c r="L574" s="117"/>
      <c r="M574" s="115" t="str">
        <f>CONCATENATE(
IF($AB180&lt;&gt;"",CONCATENATE(M180),""),
IF($AB181&lt;&gt;"",CONCATENATE(CHAR(10),M181),""),
IF($AB182&lt;&gt;"",CONCATENATE(CHAR(10),M182),""),
IF($AB183&lt;&gt;"",CONCATENATE(CHAR(10),M183),""),
IF($AB184&lt;&gt;"",CONCATENATE(CHAR(10),M184),""),
IF($AB185&lt;&gt;"",CONCATENATE(CHAR(10),M185),""),
IF($AB186&lt;&gt;"",CONCATENATE(CHAR(10),M186),""),
IF($AB187&lt;&gt;"",CONCATENATE(CHAR(10),M187),""),
IF($AB188&lt;&gt;"",CONCATENATE(CHAR(10),M188),"")
)</f>
        <v/>
      </c>
      <c r="N574" s="116"/>
      <c r="O574" s="117"/>
      <c r="P574" s="115" t="str">
        <f>CONCATENATE(
IF($AB180&lt;&gt;"",CONCATENATE(P180),""),
IF($AB181&lt;&gt;"",CONCATENATE(CHAR(10),P181),""),
IF($AB182&lt;&gt;"",CONCATENATE(CHAR(10),P182),""),
IF($AB183&lt;&gt;"",CONCATENATE(CHAR(10),P183),""),
IF($AB184&lt;&gt;"",CONCATENATE(CHAR(10),P184),""),
IF($AB185&lt;&gt;"",CONCATENATE(CHAR(10),P185),""),
IF($AB186&lt;&gt;"",CONCATENATE(CHAR(10),P186),""),
IF($AB187&lt;&gt;"",CONCATENATE(CHAR(10),P187),""),
IF($AB188&lt;&gt;"",CONCATENATE(CHAR(10),P188),"")
)</f>
        <v/>
      </c>
      <c r="Q574" s="116"/>
      <c r="R574" s="117"/>
      <c r="S574" s="115" t="str">
        <f>CONCATENATE(
IF($AB180&lt;&gt;"",CONCATENATE(S180),""),
IF($AB181&lt;&gt;"",CONCATENATE(CHAR(10),S181),""),
IF($AB182&lt;&gt;"",CONCATENATE(CHAR(10),S182),""),
IF($AB183&lt;&gt;"",CONCATENATE(CHAR(10),S183),""),
IF($AB184&lt;&gt;"",CONCATENATE(CHAR(10),S184),""),
IF($AB185&lt;&gt;"",CONCATENATE(CHAR(10),S185),""),
IF($AB186&lt;&gt;"",CONCATENATE(CHAR(10),S186),""),
IF($AB187&lt;&gt;"",CONCATENATE(CHAR(10),S187),""),
IF($AB188&lt;&gt;"",CONCATENATE(CHAR(10),S188),"")
)</f>
        <v/>
      </c>
      <c r="T574" s="116"/>
      <c r="U574" s="117"/>
      <c r="V574" s="115" t="str">
        <f>CONCATENATE(
IF($AB180&lt;&gt;"",CONCATENATE(V180),""),
IF($AB181&lt;&gt;"",CONCATENATE(CHAR(10),V181),""),
IF($AB182&lt;&gt;"",CONCATENATE(CHAR(10),V182),""),
IF($AB183&lt;&gt;"",CONCATENATE(CHAR(10),V183),""),
IF($AB184&lt;&gt;"",CONCATENATE(CHAR(10),V184),""),
IF($AB185&lt;&gt;"",CONCATENATE(CHAR(10),V185),""),
IF($AB186&lt;&gt;"",CONCATENATE(CHAR(10),V186),""),
IF($AB187&lt;&gt;"",CONCATENATE(CHAR(10),V187),""),
IF($AB188&lt;&gt;"",CONCATENATE(CHAR(10),V188),"")
)</f>
        <v/>
      </c>
      <c r="W574" s="116"/>
      <c r="X574" s="117"/>
      <c r="Y574" s="115" t="str">
        <f>CONCATENATE(
IF($AB180&lt;&gt;"",CONCATENATE(Y180),""),
IF($AB181&lt;&gt;"",CONCATENATE(CHAR(10),Y181),""),
IF($AB182&lt;&gt;"",CONCATENATE(CHAR(10),Y182),""),
IF($AB183&lt;&gt;"",CONCATENATE(CHAR(10),Y183),""),
IF($AB184&lt;&gt;"",CONCATENATE(CHAR(10),Y184),""),
IF($AB185&lt;&gt;"",CONCATENATE(CHAR(10),Y185),""),
IF($AB186&lt;&gt;"",CONCATENATE(CHAR(10),Y186),""),
IF($AB187&lt;&gt;"",CONCATENATE(CHAR(10),Y187),""),
IF($AB188&lt;&gt;"",CONCATENATE(CHAR(10),Y188),"")
)</f>
        <v/>
      </c>
      <c r="Z574" s="116"/>
      <c r="AA574" s="117"/>
      <c r="AB574" s="21"/>
      <c r="AC574" s="118" t="str">
        <f>IF($AC180&lt;&gt;"",CONCATENATE(AC180),"")</f>
        <v>0</v>
      </c>
      <c r="AD574" s="119"/>
      <c r="AE574" s="120"/>
    </row>
    <row r="575" spans="1:31">
      <c r="A575" s="66">
        <f>IF(A189&lt;&gt;"",A189,"")</f>
        <v>15</v>
      </c>
      <c r="B575" s="15" t="s">
        <v>221</v>
      </c>
      <c r="C575" s="125" t="str">
        <f>IF(C189&lt;&gt;"",C189,"")</f>
        <v/>
      </c>
      <c r="D575" s="125"/>
      <c r="E575" s="125"/>
      <c r="F575" s="125"/>
      <c r="G575" s="125"/>
      <c r="H575" s="126"/>
      <c r="I575" s="127"/>
      <c r="J575" s="127"/>
      <c r="K575" s="127"/>
      <c r="L575" s="121" t="s">
        <v>222</v>
      </c>
      <c r="M575" s="122"/>
      <c r="N575" s="122"/>
      <c r="O575" s="122"/>
      <c r="P575" s="122"/>
      <c r="Q575" s="122"/>
      <c r="R575" s="128" t="str">
        <f>IF(R189&lt;&gt;"",R189,"")</f>
        <v/>
      </c>
      <c r="S575" s="128"/>
      <c r="T575" s="128"/>
      <c r="U575" s="67"/>
      <c r="V575" s="121" t="s">
        <v>223</v>
      </c>
      <c r="W575" s="122"/>
      <c r="X575" s="122"/>
      <c r="Y575" s="122"/>
      <c r="Z575" s="123" t="str">
        <f>IF(Z189&lt;&gt;"",Z189,"")</f>
        <v/>
      </c>
      <c r="AA575" s="123"/>
      <c r="AB575" s="123"/>
      <c r="AC575" s="123"/>
      <c r="AD575" s="123"/>
      <c r="AE575" s="124"/>
    </row>
    <row r="576" spans="1:31">
      <c r="A576" s="21" t="str">
        <f>CONCATENATE(
IF($AB190&lt;&gt;"",CONCATENATE(A190),""),
IF($AB191&lt;&gt;"",CONCATENATE(CHAR(10),A191),""),
IF($AB192&lt;&gt;"",CONCATENATE(CHAR(10),A192),""),
IF($AB193&lt;&gt;"",CONCATENATE(CHAR(10),A193),""),
IF($AB194&lt;&gt;"",CONCATENATE(CHAR(10),A194),""),
IF($AB195&lt;&gt;"",CONCATENATE(CHAR(10),A195),""),
IF($AB196&lt;&gt;"",CONCATENATE(CHAR(10),A196),""),
IF($AB197&lt;&gt;"",CONCATENATE(CHAR(10),A197),""),
IF($AB198&lt;&gt;"",CONCATENATE(CHAR(10),A198),"")
)</f>
        <v/>
      </c>
      <c r="B576" s="21" t="str">
        <f>CONCATENATE(
IF($AB190&lt;&gt;"",CONCATENATE(B190),""),
IF($AB191&lt;&gt;"",CONCATENATE(CHAR(10),B191),""),
IF($AB192&lt;&gt;"",CONCATENATE(CHAR(10),B192),""),
IF($AB193&lt;&gt;"",CONCATENATE(CHAR(10),B193),""),
IF($AB194&lt;&gt;"",CONCATENATE(CHAR(10),B194),""),
IF($AB195&lt;&gt;"",CONCATENATE(CHAR(10),B195),""),
IF($AB196&lt;&gt;"",CONCATENATE(CHAR(10),B196),""),
IF($AB197&lt;&gt;"",CONCATENATE(CHAR(10),B197),""),
IF($AB198&lt;&gt;"",CONCATENATE(CHAR(10),B198),"")
)</f>
        <v/>
      </c>
      <c r="C576" s="21" t="str">
        <f>CONCATENATE(
IF($AB190&lt;&gt;"",CONCATENATE(C190),""),
IF($AB191&lt;&gt;"",CONCATENATE(CHAR(10),C191),""),
IF($AB192&lt;&gt;"",CONCATENATE(CHAR(10),C192),""),
IF($AB193&lt;&gt;"",CONCATENATE(CHAR(10),C193),""),
IF($AB194&lt;&gt;"",CONCATENATE(CHAR(10),C194),""),
IF($AB195&lt;&gt;"",CONCATENATE(CHAR(10),C195),""),
IF($AB196&lt;&gt;"",CONCATENATE(CHAR(10),C196),""),
IF($AB197&lt;&gt;"",CONCATENATE(CHAR(10),C197),""),
IF($AB198&lt;&gt;"",CONCATENATE(CHAR(10),C198),"")
)</f>
        <v/>
      </c>
      <c r="D576" s="115" t="str">
        <f>CONCATENATE(
IF($AB190&lt;&gt;"",CONCATENATE(D190),""),
IF($AB191&lt;&gt;"",CONCATENATE(CHAR(10),D191),""),
IF($AB192&lt;&gt;"",CONCATENATE(CHAR(10),D192),""),
IF($AB193&lt;&gt;"",CONCATENATE(CHAR(10),D193),""),
IF($AB194&lt;&gt;"",CONCATENATE(CHAR(10),D194),""),
IF($AB195&lt;&gt;"",CONCATENATE(CHAR(10),D195),""),
IF($AB196&lt;&gt;"",CONCATENATE(CHAR(10),D196),""),
IF($AB197&lt;&gt;"",CONCATENATE(CHAR(10),D197),""),
IF($AB198&lt;&gt;"",CONCATENATE(CHAR(10),D198),"")
)</f>
        <v/>
      </c>
      <c r="E576" s="116"/>
      <c r="F576" s="117"/>
      <c r="G576" s="115" t="str">
        <f>CONCATENATE(
IF($AB190&lt;&gt;"",CONCATENATE(G190),""),
IF($AB191&lt;&gt;"",CONCATENATE(CHAR(10),G191),""),
IF($AB192&lt;&gt;"",CONCATENATE(CHAR(10),G192),""),
IF($AB193&lt;&gt;"",CONCATENATE(CHAR(10),G193),""),
IF($AB194&lt;&gt;"",CONCATENATE(CHAR(10),G194),""),
IF($AB195&lt;&gt;"",CONCATENATE(CHAR(10),G195),""),
IF($AB196&lt;&gt;"",CONCATENATE(CHAR(10),G196),""),
IF($AB197&lt;&gt;"",CONCATENATE(CHAR(10),G197),""),
IF($AB198&lt;&gt;"",CONCATENATE(CHAR(10),G198),"")
)</f>
        <v/>
      </c>
      <c r="H576" s="116"/>
      <c r="I576" s="117"/>
      <c r="J576" s="115" t="str">
        <f>CONCATENATE(
IF($AB190&lt;&gt;"",CONCATENATE(J190),""),
IF($AB191&lt;&gt;"",CONCATENATE(CHAR(10),J191),""),
IF($AB192&lt;&gt;"",CONCATENATE(CHAR(10),J192),""),
IF($AB193&lt;&gt;"",CONCATENATE(CHAR(10),J193),""),
IF($AB194&lt;&gt;"",CONCATENATE(CHAR(10),J194),""),
IF($AB195&lt;&gt;"",CONCATENATE(CHAR(10),J195),""),
IF($AB196&lt;&gt;"",CONCATENATE(CHAR(10),J196),""),
IF($AB197&lt;&gt;"",CONCATENATE(CHAR(10),J197),""),
IF($AB198&lt;&gt;"",CONCATENATE(CHAR(10),J198),"")
)</f>
        <v/>
      </c>
      <c r="K576" s="116"/>
      <c r="L576" s="117"/>
      <c r="M576" s="115" t="str">
        <f>CONCATENATE(
IF($AB190&lt;&gt;"",CONCATENATE(M190),""),
IF($AB191&lt;&gt;"",CONCATENATE(CHAR(10),M191),""),
IF($AB192&lt;&gt;"",CONCATENATE(CHAR(10),M192),""),
IF($AB193&lt;&gt;"",CONCATENATE(CHAR(10),M193),""),
IF($AB194&lt;&gt;"",CONCATENATE(CHAR(10),M194),""),
IF($AB195&lt;&gt;"",CONCATENATE(CHAR(10),M195),""),
IF($AB196&lt;&gt;"",CONCATENATE(CHAR(10),M196),""),
IF($AB197&lt;&gt;"",CONCATENATE(CHAR(10),M197),""),
IF($AB198&lt;&gt;"",CONCATENATE(CHAR(10),M198),"")
)</f>
        <v/>
      </c>
      <c r="N576" s="116"/>
      <c r="O576" s="117"/>
      <c r="P576" s="115" t="str">
        <f>CONCATENATE(
IF($AB190&lt;&gt;"",CONCATENATE(P190),""),
IF($AB191&lt;&gt;"",CONCATENATE(CHAR(10),P191),""),
IF($AB192&lt;&gt;"",CONCATENATE(CHAR(10),P192),""),
IF($AB193&lt;&gt;"",CONCATENATE(CHAR(10),P193),""),
IF($AB194&lt;&gt;"",CONCATENATE(CHAR(10),P194),""),
IF($AB195&lt;&gt;"",CONCATENATE(CHAR(10),P195),""),
IF($AB196&lt;&gt;"",CONCATENATE(CHAR(10),P196),""),
IF($AB197&lt;&gt;"",CONCATENATE(CHAR(10),P197),""),
IF($AB198&lt;&gt;"",CONCATENATE(CHAR(10),P198),"")
)</f>
        <v/>
      </c>
      <c r="Q576" s="116"/>
      <c r="R576" s="117"/>
      <c r="S576" s="115" t="str">
        <f>CONCATENATE(
IF($AB190&lt;&gt;"",CONCATENATE(S190),""),
IF($AB191&lt;&gt;"",CONCATENATE(CHAR(10),S191),""),
IF($AB192&lt;&gt;"",CONCATENATE(CHAR(10),S192),""),
IF($AB193&lt;&gt;"",CONCATENATE(CHAR(10),S193),""),
IF($AB194&lt;&gt;"",CONCATENATE(CHAR(10),S194),""),
IF($AB195&lt;&gt;"",CONCATENATE(CHAR(10),S195),""),
IF($AB196&lt;&gt;"",CONCATENATE(CHAR(10),S196),""),
IF($AB197&lt;&gt;"",CONCATENATE(CHAR(10),S197),""),
IF($AB198&lt;&gt;"",CONCATENATE(CHAR(10),S198),"")
)</f>
        <v/>
      </c>
      <c r="T576" s="116"/>
      <c r="U576" s="117"/>
      <c r="V576" s="115" t="str">
        <f>CONCATENATE(
IF($AB190&lt;&gt;"",CONCATENATE(V190),""),
IF($AB191&lt;&gt;"",CONCATENATE(CHAR(10),V191),""),
IF($AB192&lt;&gt;"",CONCATENATE(CHAR(10),V192),""),
IF($AB193&lt;&gt;"",CONCATENATE(CHAR(10),V193),""),
IF($AB194&lt;&gt;"",CONCATENATE(CHAR(10),V194),""),
IF($AB195&lt;&gt;"",CONCATENATE(CHAR(10),V195),""),
IF($AB196&lt;&gt;"",CONCATENATE(CHAR(10),V196),""),
IF($AB197&lt;&gt;"",CONCATENATE(CHAR(10),V197),""),
IF($AB198&lt;&gt;"",CONCATENATE(CHAR(10),V198),"")
)</f>
        <v/>
      </c>
      <c r="W576" s="116"/>
      <c r="X576" s="117"/>
      <c r="Y576" s="115" t="str">
        <f>CONCATENATE(
IF($AB190&lt;&gt;"",CONCATENATE(Y190),""),
IF($AB191&lt;&gt;"",CONCATENATE(CHAR(10),Y191),""),
IF($AB192&lt;&gt;"",CONCATENATE(CHAR(10),Y192),""),
IF($AB193&lt;&gt;"",CONCATENATE(CHAR(10),Y193),""),
IF($AB194&lt;&gt;"",CONCATENATE(CHAR(10),Y194),""),
IF($AB195&lt;&gt;"",CONCATENATE(CHAR(10),Y195),""),
IF($AB196&lt;&gt;"",CONCATENATE(CHAR(10),Y196),""),
IF($AB197&lt;&gt;"",CONCATENATE(CHAR(10),Y197),""),
IF($AB198&lt;&gt;"",CONCATENATE(CHAR(10),Y198),"")
)</f>
        <v/>
      </c>
      <c r="Z576" s="116"/>
      <c r="AA576" s="117"/>
      <c r="AB576" s="21"/>
      <c r="AC576" s="118" t="str">
        <f>IF($AC190&lt;&gt;"",CONCATENATE(AC190),"")</f>
        <v>0</v>
      </c>
      <c r="AD576" s="119"/>
      <c r="AE576" s="120"/>
    </row>
    <row r="577" spans="1:31" ht="15.75">
      <c r="A577" s="230" t="s">
        <v>362</v>
      </c>
      <c r="B577" s="230"/>
      <c r="C577" s="230"/>
      <c r="D577" s="230"/>
      <c r="E577" s="230"/>
      <c r="F577" s="230"/>
      <c r="G577" s="230"/>
      <c r="H577" s="230"/>
      <c r="I577" s="230"/>
      <c r="J577" s="230"/>
      <c r="K577" s="230"/>
      <c r="L577" s="230"/>
      <c r="M577" s="230"/>
      <c r="N577" s="230"/>
      <c r="O577" s="230"/>
      <c r="P577" s="230"/>
      <c r="Q577" s="230"/>
      <c r="R577" s="230"/>
      <c r="S577" s="230"/>
      <c r="T577" s="230"/>
      <c r="U577" s="230"/>
      <c r="V577" s="230"/>
      <c r="W577" s="230"/>
      <c r="X577" s="230"/>
      <c r="Y577" s="230"/>
      <c r="Z577" s="230"/>
      <c r="AA577" s="230"/>
      <c r="AB577" s="230"/>
      <c r="AC577" s="230"/>
      <c r="AD577" s="230"/>
      <c r="AE577" s="230"/>
    </row>
    <row r="578" spans="1:31" ht="60" customHeight="1">
      <c r="A578" s="292" t="s">
        <v>372</v>
      </c>
      <c r="B578" s="293"/>
      <c r="C578" s="293"/>
      <c r="D578" s="293"/>
      <c r="E578" s="293"/>
      <c r="F578" s="293"/>
      <c r="G578" s="293"/>
      <c r="H578" s="293"/>
      <c r="I578" s="293"/>
      <c r="J578" s="293"/>
      <c r="K578" s="293"/>
      <c r="L578" s="293"/>
      <c r="M578" s="293"/>
      <c r="N578" s="293"/>
      <c r="O578" s="293"/>
      <c r="P578" s="293"/>
      <c r="Q578" s="293"/>
      <c r="R578" s="293"/>
      <c r="S578" s="293"/>
      <c r="T578" s="293"/>
      <c r="U578" s="293"/>
      <c r="V578" s="293"/>
      <c r="W578" s="293"/>
      <c r="X578" s="293"/>
      <c r="Y578" s="293"/>
      <c r="Z578" s="293"/>
      <c r="AA578" s="293"/>
      <c r="AB578" s="293"/>
      <c r="AC578" s="293"/>
      <c r="AD578" s="293"/>
      <c r="AE578" s="294"/>
    </row>
    <row r="579" spans="1:31" ht="15.75">
      <c r="A579" s="148" t="s">
        <v>363</v>
      </c>
      <c r="B579" s="149"/>
      <c r="C579" s="149"/>
      <c r="D579" s="149"/>
      <c r="E579" s="149"/>
      <c r="F579" s="149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  <c r="AA579" s="149"/>
      <c r="AB579" s="149"/>
      <c r="AC579" s="149"/>
      <c r="AD579" s="149"/>
      <c r="AE579" s="150"/>
    </row>
    <row r="580" spans="1:31" ht="15.75">
      <c r="A580" s="230" t="s">
        <v>364</v>
      </c>
      <c r="B580" s="230"/>
      <c r="C580" s="230"/>
      <c r="D580" s="230"/>
      <c r="E580" s="230"/>
      <c r="F580" s="230"/>
      <c r="G580" s="230"/>
      <c r="H580" s="230"/>
      <c r="I580" s="230"/>
      <c r="J580" s="230"/>
      <c r="K580" s="230"/>
      <c r="L580" s="230"/>
      <c r="M580" s="230"/>
      <c r="N580" s="230"/>
      <c r="O580" s="230"/>
      <c r="P580" s="230"/>
      <c r="Q580" s="230"/>
      <c r="R580" s="230"/>
      <c r="S580" s="230"/>
      <c r="T580" s="230"/>
      <c r="U580" s="230"/>
      <c r="V580" s="230"/>
      <c r="W580" s="230"/>
      <c r="X580" s="230"/>
      <c r="Y580" s="230"/>
      <c r="Z580" s="230"/>
      <c r="AA580" s="230"/>
      <c r="AB580" s="230"/>
      <c r="AC580" s="230"/>
      <c r="AD580" s="230"/>
      <c r="AE580" s="230"/>
    </row>
    <row r="581" spans="1:31" ht="15.7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</row>
    <row r="582" spans="1:31" ht="22.5" customHeight="1">
      <c r="A582" s="102" t="s">
        <v>195</v>
      </c>
      <c r="B582" s="151" t="s">
        <v>365</v>
      </c>
      <c r="C582" s="151"/>
      <c r="D582" s="151"/>
      <c r="E582" s="151"/>
      <c r="F582" s="151"/>
      <c r="G582" s="151"/>
      <c r="H582" s="151"/>
      <c r="I582" s="151"/>
      <c r="J582" s="151"/>
      <c r="K582" s="151"/>
      <c r="L582" s="151"/>
      <c r="M582" s="151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</row>
    <row r="583" spans="1:31" ht="22.5" customHeight="1">
      <c r="A583" s="12">
        <v>1</v>
      </c>
      <c r="B583" s="304" t="str">
        <f>IF(B205&lt;&gt;"",B205,"")</f>
        <v/>
      </c>
      <c r="C583" s="305"/>
      <c r="D583" s="305"/>
      <c r="E583" s="305"/>
      <c r="F583" s="305"/>
      <c r="G583" s="305"/>
      <c r="H583" s="305"/>
      <c r="I583" s="305"/>
      <c r="J583" s="305"/>
      <c r="K583" s="305"/>
      <c r="L583" s="305"/>
      <c r="M583" s="305"/>
      <c r="N583" s="305"/>
      <c r="O583" s="305"/>
      <c r="P583" s="305"/>
      <c r="Q583" s="305"/>
      <c r="R583" s="305"/>
      <c r="S583" s="305"/>
      <c r="T583" s="305"/>
      <c r="U583" s="305"/>
      <c r="V583" s="305"/>
      <c r="W583" s="305"/>
      <c r="X583" s="305"/>
      <c r="Y583" s="305"/>
      <c r="Z583" s="305"/>
      <c r="AA583" s="305"/>
      <c r="AB583" s="305"/>
      <c r="AC583" s="305"/>
      <c r="AD583" s="305"/>
      <c r="AE583" s="306"/>
    </row>
    <row r="584" spans="1:31" ht="22.5" customHeight="1">
      <c r="A584" s="12">
        <v>2</v>
      </c>
      <c r="B584" s="304" t="str">
        <f t="shared" ref="B584:B602" si="15">IF(B206&lt;&gt;"",B206,"")</f>
        <v/>
      </c>
      <c r="C584" s="305"/>
      <c r="D584" s="305"/>
      <c r="E584" s="305"/>
      <c r="F584" s="305"/>
      <c r="G584" s="305"/>
      <c r="H584" s="305"/>
      <c r="I584" s="305"/>
      <c r="J584" s="305"/>
      <c r="K584" s="305"/>
      <c r="L584" s="305"/>
      <c r="M584" s="305"/>
      <c r="N584" s="305"/>
      <c r="O584" s="305"/>
      <c r="P584" s="305"/>
      <c r="Q584" s="305"/>
      <c r="R584" s="305"/>
      <c r="S584" s="305"/>
      <c r="T584" s="305"/>
      <c r="U584" s="305"/>
      <c r="V584" s="305"/>
      <c r="W584" s="305"/>
      <c r="X584" s="305"/>
      <c r="Y584" s="305"/>
      <c r="Z584" s="305"/>
      <c r="AA584" s="305"/>
      <c r="AB584" s="305"/>
      <c r="AC584" s="305"/>
      <c r="AD584" s="305"/>
      <c r="AE584" s="306"/>
    </row>
    <row r="585" spans="1:31" ht="22.5" customHeight="1">
      <c r="A585" s="12">
        <v>3</v>
      </c>
      <c r="B585" s="304" t="str">
        <f t="shared" si="15"/>
        <v/>
      </c>
      <c r="C585" s="305"/>
      <c r="D585" s="305"/>
      <c r="E585" s="305"/>
      <c r="F585" s="305"/>
      <c r="G585" s="305"/>
      <c r="H585" s="305"/>
      <c r="I585" s="305"/>
      <c r="J585" s="305"/>
      <c r="K585" s="305"/>
      <c r="L585" s="305"/>
      <c r="M585" s="305"/>
      <c r="N585" s="305"/>
      <c r="O585" s="305"/>
      <c r="P585" s="305"/>
      <c r="Q585" s="305"/>
      <c r="R585" s="305"/>
      <c r="S585" s="305"/>
      <c r="T585" s="305"/>
      <c r="U585" s="305"/>
      <c r="V585" s="305"/>
      <c r="W585" s="305"/>
      <c r="X585" s="305"/>
      <c r="Y585" s="305"/>
      <c r="Z585" s="305"/>
      <c r="AA585" s="305"/>
      <c r="AB585" s="305"/>
      <c r="AC585" s="305"/>
      <c r="AD585" s="305"/>
      <c r="AE585" s="306"/>
    </row>
    <row r="586" spans="1:31" ht="22.5" customHeight="1">
      <c r="A586" s="12">
        <v>4</v>
      </c>
      <c r="B586" s="304" t="str">
        <f t="shared" si="15"/>
        <v/>
      </c>
      <c r="C586" s="305"/>
      <c r="D586" s="305"/>
      <c r="E586" s="305"/>
      <c r="F586" s="305"/>
      <c r="G586" s="305"/>
      <c r="H586" s="305"/>
      <c r="I586" s="305"/>
      <c r="J586" s="305"/>
      <c r="K586" s="305"/>
      <c r="L586" s="305"/>
      <c r="M586" s="305"/>
      <c r="N586" s="305"/>
      <c r="O586" s="305"/>
      <c r="P586" s="305"/>
      <c r="Q586" s="305"/>
      <c r="R586" s="305"/>
      <c r="S586" s="305"/>
      <c r="T586" s="305"/>
      <c r="U586" s="305"/>
      <c r="V586" s="305"/>
      <c r="W586" s="305"/>
      <c r="X586" s="305"/>
      <c r="Y586" s="305"/>
      <c r="Z586" s="305"/>
      <c r="AA586" s="305"/>
      <c r="AB586" s="305"/>
      <c r="AC586" s="305"/>
      <c r="AD586" s="305"/>
      <c r="AE586" s="306"/>
    </row>
    <row r="587" spans="1:31" ht="22.5" customHeight="1">
      <c r="A587" s="12">
        <v>5</v>
      </c>
      <c r="B587" s="304" t="str">
        <f t="shared" si="15"/>
        <v/>
      </c>
      <c r="C587" s="305"/>
      <c r="D587" s="305"/>
      <c r="E587" s="305"/>
      <c r="F587" s="305"/>
      <c r="G587" s="305"/>
      <c r="H587" s="305"/>
      <c r="I587" s="305"/>
      <c r="J587" s="305"/>
      <c r="K587" s="305"/>
      <c r="L587" s="305"/>
      <c r="M587" s="305"/>
      <c r="N587" s="305"/>
      <c r="O587" s="305"/>
      <c r="P587" s="305"/>
      <c r="Q587" s="305"/>
      <c r="R587" s="305"/>
      <c r="S587" s="305"/>
      <c r="T587" s="305"/>
      <c r="U587" s="305"/>
      <c r="V587" s="305"/>
      <c r="W587" s="305"/>
      <c r="X587" s="305"/>
      <c r="Y587" s="305"/>
      <c r="Z587" s="305"/>
      <c r="AA587" s="305"/>
      <c r="AB587" s="305"/>
      <c r="AC587" s="305"/>
      <c r="AD587" s="305"/>
      <c r="AE587" s="306"/>
    </row>
    <row r="588" spans="1:31" ht="22.5" customHeight="1">
      <c r="A588" s="12">
        <v>6</v>
      </c>
      <c r="B588" s="304" t="str">
        <f t="shared" si="15"/>
        <v/>
      </c>
      <c r="C588" s="305"/>
      <c r="D588" s="305"/>
      <c r="E588" s="305"/>
      <c r="F588" s="305"/>
      <c r="G588" s="305"/>
      <c r="H588" s="305"/>
      <c r="I588" s="305"/>
      <c r="J588" s="305"/>
      <c r="K588" s="305"/>
      <c r="L588" s="305"/>
      <c r="M588" s="305"/>
      <c r="N588" s="305"/>
      <c r="O588" s="305"/>
      <c r="P588" s="305"/>
      <c r="Q588" s="305"/>
      <c r="R588" s="305"/>
      <c r="S588" s="305"/>
      <c r="T588" s="305"/>
      <c r="U588" s="305"/>
      <c r="V588" s="305"/>
      <c r="W588" s="305"/>
      <c r="X588" s="305"/>
      <c r="Y588" s="305"/>
      <c r="Z588" s="305"/>
      <c r="AA588" s="305"/>
      <c r="AB588" s="305"/>
      <c r="AC588" s="305"/>
      <c r="AD588" s="305"/>
      <c r="AE588" s="306"/>
    </row>
    <row r="589" spans="1:31" ht="22.5" customHeight="1">
      <c r="A589" s="12">
        <v>7</v>
      </c>
      <c r="B589" s="304" t="str">
        <f t="shared" si="15"/>
        <v/>
      </c>
      <c r="C589" s="305"/>
      <c r="D589" s="305"/>
      <c r="E589" s="305"/>
      <c r="F589" s="305"/>
      <c r="G589" s="305"/>
      <c r="H589" s="305"/>
      <c r="I589" s="305"/>
      <c r="J589" s="305"/>
      <c r="K589" s="305"/>
      <c r="L589" s="305"/>
      <c r="M589" s="305"/>
      <c r="N589" s="305"/>
      <c r="O589" s="305"/>
      <c r="P589" s="305"/>
      <c r="Q589" s="305"/>
      <c r="R589" s="305"/>
      <c r="S589" s="305"/>
      <c r="T589" s="305"/>
      <c r="U589" s="305"/>
      <c r="V589" s="305"/>
      <c r="W589" s="305"/>
      <c r="X589" s="305"/>
      <c r="Y589" s="305"/>
      <c r="Z589" s="305"/>
      <c r="AA589" s="305"/>
      <c r="AB589" s="305"/>
      <c r="AC589" s="305"/>
      <c r="AD589" s="305"/>
      <c r="AE589" s="306"/>
    </row>
    <row r="590" spans="1:31" ht="22.5" customHeight="1">
      <c r="A590" s="12">
        <v>8</v>
      </c>
      <c r="B590" s="304" t="str">
        <f t="shared" si="15"/>
        <v/>
      </c>
      <c r="C590" s="305"/>
      <c r="D590" s="305"/>
      <c r="E590" s="305"/>
      <c r="F590" s="305"/>
      <c r="G590" s="305"/>
      <c r="H590" s="305"/>
      <c r="I590" s="305"/>
      <c r="J590" s="305"/>
      <c r="K590" s="305"/>
      <c r="L590" s="305"/>
      <c r="M590" s="305"/>
      <c r="N590" s="305"/>
      <c r="O590" s="305"/>
      <c r="P590" s="305"/>
      <c r="Q590" s="305"/>
      <c r="R590" s="305"/>
      <c r="S590" s="305"/>
      <c r="T590" s="305"/>
      <c r="U590" s="305"/>
      <c r="V590" s="305"/>
      <c r="W590" s="305"/>
      <c r="X590" s="305"/>
      <c r="Y590" s="305"/>
      <c r="Z590" s="305"/>
      <c r="AA590" s="305"/>
      <c r="AB590" s="305"/>
      <c r="AC590" s="305"/>
      <c r="AD590" s="305"/>
      <c r="AE590" s="306"/>
    </row>
    <row r="591" spans="1:31" ht="22.5" customHeight="1">
      <c r="A591" s="12">
        <v>9</v>
      </c>
      <c r="B591" s="304" t="str">
        <f t="shared" si="15"/>
        <v/>
      </c>
      <c r="C591" s="305"/>
      <c r="D591" s="305"/>
      <c r="E591" s="305"/>
      <c r="F591" s="305"/>
      <c r="G591" s="305"/>
      <c r="H591" s="305"/>
      <c r="I591" s="305"/>
      <c r="J591" s="305"/>
      <c r="K591" s="305"/>
      <c r="L591" s="305"/>
      <c r="M591" s="305"/>
      <c r="N591" s="305"/>
      <c r="O591" s="305"/>
      <c r="P591" s="305"/>
      <c r="Q591" s="305"/>
      <c r="R591" s="305"/>
      <c r="S591" s="305"/>
      <c r="T591" s="305"/>
      <c r="U591" s="305"/>
      <c r="V591" s="305"/>
      <c r="W591" s="305"/>
      <c r="X591" s="305"/>
      <c r="Y591" s="305"/>
      <c r="Z591" s="305"/>
      <c r="AA591" s="305"/>
      <c r="AB591" s="305"/>
      <c r="AC591" s="305"/>
      <c r="AD591" s="305"/>
      <c r="AE591" s="306"/>
    </row>
    <row r="592" spans="1:31" ht="22.5" customHeight="1">
      <c r="A592" s="12">
        <v>10</v>
      </c>
      <c r="B592" s="304" t="str">
        <f t="shared" si="15"/>
        <v/>
      </c>
      <c r="C592" s="305"/>
      <c r="D592" s="305"/>
      <c r="E592" s="305"/>
      <c r="F592" s="305"/>
      <c r="G592" s="305"/>
      <c r="H592" s="305"/>
      <c r="I592" s="305"/>
      <c r="J592" s="305"/>
      <c r="K592" s="305"/>
      <c r="L592" s="305"/>
      <c r="M592" s="305"/>
      <c r="N592" s="305"/>
      <c r="O592" s="305"/>
      <c r="P592" s="305"/>
      <c r="Q592" s="305"/>
      <c r="R592" s="305"/>
      <c r="S592" s="305"/>
      <c r="T592" s="305"/>
      <c r="U592" s="305"/>
      <c r="V592" s="305"/>
      <c r="W592" s="305"/>
      <c r="X592" s="305"/>
      <c r="Y592" s="305"/>
      <c r="Z592" s="305"/>
      <c r="AA592" s="305"/>
      <c r="AB592" s="305"/>
      <c r="AC592" s="305"/>
      <c r="AD592" s="305"/>
      <c r="AE592" s="306"/>
    </row>
    <row r="593" spans="1:79" ht="22.5" customHeight="1">
      <c r="A593" s="12">
        <v>11</v>
      </c>
      <c r="B593" s="304" t="str">
        <f t="shared" si="15"/>
        <v/>
      </c>
      <c r="C593" s="305"/>
      <c r="D593" s="305"/>
      <c r="E593" s="305"/>
      <c r="F593" s="305"/>
      <c r="G593" s="305"/>
      <c r="H593" s="305"/>
      <c r="I593" s="305"/>
      <c r="J593" s="305"/>
      <c r="K593" s="305"/>
      <c r="L593" s="305"/>
      <c r="M593" s="305"/>
      <c r="N593" s="305"/>
      <c r="O593" s="305"/>
      <c r="P593" s="305"/>
      <c r="Q593" s="305"/>
      <c r="R593" s="305"/>
      <c r="S593" s="305"/>
      <c r="T593" s="305"/>
      <c r="U593" s="305"/>
      <c r="V593" s="305"/>
      <c r="W593" s="305"/>
      <c r="X593" s="305"/>
      <c r="Y593" s="305"/>
      <c r="Z593" s="305"/>
      <c r="AA593" s="305"/>
      <c r="AB593" s="305"/>
      <c r="AC593" s="305"/>
      <c r="AD593" s="305"/>
      <c r="AE593" s="306"/>
    </row>
    <row r="594" spans="1:79" ht="22.5" customHeight="1">
      <c r="A594" s="12">
        <v>12</v>
      </c>
      <c r="B594" s="304" t="str">
        <f t="shared" si="15"/>
        <v/>
      </c>
      <c r="C594" s="305"/>
      <c r="D594" s="305"/>
      <c r="E594" s="305"/>
      <c r="F594" s="305"/>
      <c r="G594" s="305"/>
      <c r="H594" s="305"/>
      <c r="I594" s="305"/>
      <c r="J594" s="305"/>
      <c r="K594" s="305"/>
      <c r="L594" s="305"/>
      <c r="M594" s="305"/>
      <c r="N594" s="305"/>
      <c r="O594" s="305"/>
      <c r="P594" s="305"/>
      <c r="Q594" s="305"/>
      <c r="R594" s="305"/>
      <c r="S594" s="305"/>
      <c r="T594" s="305"/>
      <c r="U594" s="305"/>
      <c r="V594" s="305"/>
      <c r="W594" s="305"/>
      <c r="X594" s="305"/>
      <c r="Y594" s="305"/>
      <c r="Z594" s="305"/>
      <c r="AA594" s="305"/>
      <c r="AB594" s="305"/>
      <c r="AC594" s="305"/>
      <c r="AD594" s="305"/>
      <c r="AE594" s="306"/>
    </row>
    <row r="595" spans="1:79" ht="22.5" customHeight="1">
      <c r="A595" s="12">
        <v>13</v>
      </c>
      <c r="B595" s="304" t="str">
        <f t="shared" si="15"/>
        <v/>
      </c>
      <c r="C595" s="305"/>
      <c r="D595" s="305"/>
      <c r="E595" s="305"/>
      <c r="F595" s="305"/>
      <c r="G595" s="305"/>
      <c r="H595" s="305"/>
      <c r="I595" s="305"/>
      <c r="J595" s="305"/>
      <c r="K595" s="305"/>
      <c r="L595" s="305"/>
      <c r="M595" s="305"/>
      <c r="N595" s="305"/>
      <c r="O595" s="305"/>
      <c r="P595" s="305"/>
      <c r="Q595" s="305"/>
      <c r="R595" s="305"/>
      <c r="S595" s="305"/>
      <c r="T595" s="305"/>
      <c r="U595" s="305"/>
      <c r="V595" s="305"/>
      <c r="W595" s="305"/>
      <c r="X595" s="305"/>
      <c r="Y595" s="305"/>
      <c r="Z595" s="305"/>
      <c r="AA595" s="305"/>
      <c r="AB595" s="305"/>
      <c r="AC595" s="305"/>
      <c r="AD595" s="305"/>
      <c r="AE595" s="306"/>
    </row>
    <row r="596" spans="1:79" ht="22.5" customHeight="1">
      <c r="A596" s="12">
        <v>14</v>
      </c>
      <c r="B596" s="304" t="str">
        <f t="shared" si="15"/>
        <v/>
      </c>
      <c r="C596" s="305"/>
      <c r="D596" s="305"/>
      <c r="E596" s="305"/>
      <c r="F596" s="305"/>
      <c r="G596" s="305"/>
      <c r="H596" s="305"/>
      <c r="I596" s="305"/>
      <c r="J596" s="305"/>
      <c r="K596" s="305"/>
      <c r="L596" s="305"/>
      <c r="M596" s="305"/>
      <c r="N596" s="305"/>
      <c r="O596" s="305"/>
      <c r="P596" s="305"/>
      <c r="Q596" s="305"/>
      <c r="R596" s="305"/>
      <c r="S596" s="305"/>
      <c r="T596" s="305"/>
      <c r="U596" s="305"/>
      <c r="V596" s="305"/>
      <c r="W596" s="305"/>
      <c r="X596" s="305"/>
      <c r="Y596" s="305"/>
      <c r="Z596" s="305"/>
      <c r="AA596" s="305"/>
      <c r="AB596" s="305"/>
      <c r="AC596" s="305"/>
      <c r="AD596" s="305"/>
      <c r="AE596" s="306"/>
    </row>
    <row r="597" spans="1:79" ht="22.5" customHeight="1">
      <c r="A597" s="12">
        <v>15</v>
      </c>
      <c r="B597" s="304" t="str">
        <f t="shared" si="15"/>
        <v/>
      </c>
      <c r="C597" s="305"/>
      <c r="D597" s="305"/>
      <c r="E597" s="305"/>
      <c r="F597" s="305"/>
      <c r="G597" s="305"/>
      <c r="H597" s="305"/>
      <c r="I597" s="305"/>
      <c r="J597" s="305"/>
      <c r="K597" s="305"/>
      <c r="L597" s="305"/>
      <c r="M597" s="305"/>
      <c r="N597" s="305"/>
      <c r="O597" s="305"/>
      <c r="P597" s="305"/>
      <c r="Q597" s="305"/>
      <c r="R597" s="305"/>
      <c r="S597" s="305"/>
      <c r="T597" s="305"/>
      <c r="U597" s="305"/>
      <c r="V597" s="305"/>
      <c r="W597" s="305"/>
      <c r="X597" s="305"/>
      <c r="Y597" s="305"/>
      <c r="Z597" s="305"/>
      <c r="AA597" s="305"/>
      <c r="AB597" s="305"/>
      <c r="AC597" s="305"/>
      <c r="AD597" s="305"/>
      <c r="AE597" s="306"/>
    </row>
    <row r="598" spans="1:79" ht="22.5" customHeight="1">
      <c r="A598" s="12">
        <v>16</v>
      </c>
      <c r="B598" s="304" t="str">
        <f t="shared" si="15"/>
        <v/>
      </c>
      <c r="C598" s="305"/>
      <c r="D598" s="305"/>
      <c r="E598" s="305"/>
      <c r="F598" s="305"/>
      <c r="G598" s="305"/>
      <c r="H598" s="305"/>
      <c r="I598" s="305"/>
      <c r="J598" s="305"/>
      <c r="K598" s="305"/>
      <c r="L598" s="305"/>
      <c r="M598" s="305"/>
      <c r="N598" s="305"/>
      <c r="O598" s="305"/>
      <c r="P598" s="305"/>
      <c r="Q598" s="305"/>
      <c r="R598" s="305"/>
      <c r="S598" s="305"/>
      <c r="T598" s="305"/>
      <c r="U598" s="305"/>
      <c r="V598" s="305"/>
      <c r="W598" s="305"/>
      <c r="X598" s="305"/>
      <c r="Y598" s="305"/>
      <c r="Z598" s="305"/>
      <c r="AA598" s="305"/>
      <c r="AB598" s="305"/>
      <c r="AC598" s="305"/>
      <c r="AD598" s="305"/>
      <c r="AE598" s="306"/>
    </row>
    <row r="599" spans="1:79" ht="22.5" customHeight="1">
      <c r="A599" s="12">
        <v>17</v>
      </c>
      <c r="B599" s="304" t="str">
        <f t="shared" si="15"/>
        <v/>
      </c>
      <c r="C599" s="305"/>
      <c r="D599" s="305"/>
      <c r="E599" s="305"/>
      <c r="F599" s="305"/>
      <c r="G599" s="305"/>
      <c r="H599" s="305"/>
      <c r="I599" s="305"/>
      <c r="J599" s="305"/>
      <c r="K599" s="305"/>
      <c r="L599" s="305"/>
      <c r="M599" s="305"/>
      <c r="N599" s="305"/>
      <c r="O599" s="305"/>
      <c r="P599" s="305"/>
      <c r="Q599" s="305"/>
      <c r="R599" s="305"/>
      <c r="S599" s="305"/>
      <c r="T599" s="305"/>
      <c r="U599" s="305"/>
      <c r="V599" s="305"/>
      <c r="W599" s="305"/>
      <c r="X599" s="305"/>
      <c r="Y599" s="305"/>
      <c r="Z599" s="305"/>
      <c r="AA599" s="305"/>
      <c r="AB599" s="305"/>
      <c r="AC599" s="305"/>
      <c r="AD599" s="305"/>
      <c r="AE599" s="306"/>
    </row>
    <row r="600" spans="1:79" ht="22.5" customHeight="1">
      <c r="A600" s="12">
        <v>18</v>
      </c>
      <c r="B600" s="304" t="str">
        <f t="shared" si="15"/>
        <v/>
      </c>
      <c r="C600" s="305"/>
      <c r="D600" s="305"/>
      <c r="E600" s="305"/>
      <c r="F600" s="305"/>
      <c r="G600" s="305"/>
      <c r="H600" s="305"/>
      <c r="I600" s="305"/>
      <c r="J600" s="305"/>
      <c r="K600" s="305"/>
      <c r="L600" s="305"/>
      <c r="M600" s="305"/>
      <c r="N600" s="305"/>
      <c r="O600" s="305"/>
      <c r="P600" s="305"/>
      <c r="Q600" s="305"/>
      <c r="R600" s="305"/>
      <c r="S600" s="305"/>
      <c r="T600" s="305"/>
      <c r="U600" s="305"/>
      <c r="V600" s="305"/>
      <c r="W600" s="305"/>
      <c r="X600" s="305"/>
      <c r="Y600" s="305"/>
      <c r="Z600" s="305"/>
      <c r="AA600" s="305"/>
      <c r="AB600" s="305"/>
      <c r="AC600" s="305"/>
      <c r="AD600" s="305"/>
      <c r="AE600" s="306"/>
    </row>
    <row r="601" spans="1:79" ht="22.5" customHeight="1">
      <c r="A601" s="12">
        <v>19</v>
      </c>
      <c r="B601" s="304" t="str">
        <f t="shared" si="15"/>
        <v/>
      </c>
      <c r="C601" s="305"/>
      <c r="D601" s="305"/>
      <c r="E601" s="305"/>
      <c r="F601" s="305"/>
      <c r="G601" s="305"/>
      <c r="H601" s="305"/>
      <c r="I601" s="305"/>
      <c r="J601" s="305"/>
      <c r="K601" s="305"/>
      <c r="L601" s="305"/>
      <c r="M601" s="305"/>
      <c r="N601" s="305"/>
      <c r="O601" s="305"/>
      <c r="P601" s="305"/>
      <c r="Q601" s="305"/>
      <c r="R601" s="305"/>
      <c r="S601" s="305"/>
      <c r="T601" s="305"/>
      <c r="U601" s="305"/>
      <c r="V601" s="305"/>
      <c r="W601" s="305"/>
      <c r="X601" s="305"/>
      <c r="Y601" s="305"/>
      <c r="Z601" s="305"/>
      <c r="AA601" s="305"/>
      <c r="AB601" s="305"/>
      <c r="AC601" s="305"/>
      <c r="AD601" s="305"/>
      <c r="AE601" s="306"/>
    </row>
    <row r="602" spans="1:79" ht="22.5" customHeight="1">
      <c r="A602" s="12">
        <v>20</v>
      </c>
      <c r="B602" s="304" t="str">
        <f t="shared" si="15"/>
        <v/>
      </c>
      <c r="C602" s="305"/>
      <c r="D602" s="305"/>
      <c r="E602" s="305"/>
      <c r="F602" s="305"/>
      <c r="G602" s="305"/>
      <c r="H602" s="305"/>
      <c r="I602" s="305"/>
      <c r="J602" s="305"/>
      <c r="K602" s="305"/>
      <c r="L602" s="305"/>
      <c r="M602" s="305"/>
      <c r="N602" s="305"/>
      <c r="O602" s="305"/>
      <c r="P602" s="305"/>
      <c r="Q602" s="305"/>
      <c r="R602" s="305"/>
      <c r="S602" s="305"/>
      <c r="T602" s="305"/>
      <c r="U602" s="305"/>
      <c r="V602" s="305"/>
      <c r="W602" s="305"/>
      <c r="X602" s="305"/>
      <c r="Y602" s="305"/>
      <c r="Z602" s="305"/>
      <c r="AA602" s="305"/>
      <c r="AB602" s="305"/>
      <c r="AC602" s="305"/>
      <c r="AD602" s="305"/>
      <c r="AE602" s="306"/>
    </row>
    <row r="603" spans="1:79" ht="33.75" customHeight="1">
      <c r="A603" s="9"/>
      <c r="B603" s="180"/>
      <c r="C603" s="180"/>
      <c r="D603" s="180"/>
      <c r="E603" s="180"/>
      <c r="F603" s="267"/>
      <c r="G603" s="267"/>
      <c r="H603" s="267"/>
      <c r="I603" s="267"/>
      <c r="J603" s="267"/>
      <c r="K603" s="267"/>
      <c r="L603" s="267"/>
      <c r="M603" s="267"/>
      <c r="N603" s="267"/>
      <c r="O603" s="267"/>
      <c r="P603" s="267"/>
      <c r="Q603" s="180"/>
      <c r="R603" s="180"/>
      <c r="S603" s="180"/>
      <c r="T603" s="180"/>
      <c r="U603" s="180"/>
      <c r="V603" s="180"/>
      <c r="W603" s="180"/>
      <c r="X603" s="180"/>
      <c r="Y603" s="180"/>
      <c r="Z603" s="180"/>
      <c r="AA603" s="180"/>
      <c r="AB603" s="17"/>
      <c r="AC603" s="267"/>
      <c r="AD603" s="267"/>
      <c r="AE603" s="267"/>
    </row>
    <row r="604" spans="1:79" ht="15" customHeight="1">
      <c r="A604" s="9"/>
      <c r="B604" s="156" t="s">
        <v>181</v>
      </c>
      <c r="C604" s="156"/>
      <c r="D604" s="156"/>
      <c r="E604" s="156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1"/>
      <c r="Q604" s="156" t="s">
        <v>182</v>
      </c>
      <c r="R604" s="156"/>
      <c r="S604" s="156"/>
      <c r="T604" s="156"/>
      <c r="U604" s="156"/>
      <c r="V604" s="156"/>
      <c r="W604" s="156"/>
      <c r="X604" s="156"/>
      <c r="Y604" s="156"/>
      <c r="Z604" s="156"/>
      <c r="AA604" s="156"/>
      <c r="AB604" s="101"/>
      <c r="AC604" s="181"/>
      <c r="AD604" s="181"/>
      <c r="AE604" s="181"/>
    </row>
    <row r="605" spans="1:79" ht="11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79" s="29" customFormat="1" ht="10.5" customHeight="1">
      <c r="A606" s="1" t="s">
        <v>367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27"/>
      <c r="AG606" s="27"/>
      <c r="AH606" s="55"/>
      <c r="AI606" s="55"/>
      <c r="AJ606" s="55"/>
      <c r="AK606" s="64"/>
      <c r="AL606" s="64"/>
      <c r="AM606" s="64"/>
      <c r="AN606" s="64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  <c r="BO606" s="27"/>
      <c r="BP606" s="27"/>
      <c r="BQ606" s="27"/>
      <c r="BR606" s="27"/>
      <c r="BS606" s="27"/>
      <c r="BT606" s="27"/>
      <c r="BU606" s="27"/>
      <c r="BV606" s="27"/>
      <c r="BW606" s="27"/>
      <c r="BX606" s="27"/>
      <c r="BY606" s="27"/>
      <c r="BZ606" s="27"/>
      <c r="CA606" s="27"/>
    </row>
    <row r="607" spans="1:79" s="27" customForma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H607" s="55"/>
      <c r="AI607" s="55"/>
      <c r="AJ607" s="55"/>
      <c r="AK607" s="64"/>
      <c r="AL607" s="64"/>
      <c r="AM607" s="64"/>
      <c r="AN607" s="64"/>
    </row>
    <row r="608" spans="1:79" s="27" customForma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H608" s="55"/>
      <c r="AI608" s="55"/>
      <c r="AJ608" s="55"/>
      <c r="AK608" s="64"/>
      <c r="AL608" s="64"/>
      <c r="AM608" s="64"/>
      <c r="AN608" s="64"/>
    </row>
    <row r="609" spans="1:80" s="27" customFormat="1">
      <c r="AH609" s="55"/>
      <c r="AI609" s="55"/>
      <c r="AJ609" s="55"/>
      <c r="AK609" s="64"/>
      <c r="AL609" s="64"/>
      <c r="AM609" s="64"/>
      <c r="AN609" s="64"/>
    </row>
    <row r="610" spans="1:80" s="27" customFormat="1">
      <c r="AH610" s="55"/>
      <c r="AI610" s="55"/>
      <c r="AJ610" s="55"/>
      <c r="AK610" s="64"/>
      <c r="AL610" s="64"/>
      <c r="AM610" s="64"/>
      <c r="AN610" s="64"/>
    </row>
    <row r="611" spans="1:80" s="27" customFormat="1">
      <c r="AH611" s="55"/>
      <c r="AI611" s="55"/>
      <c r="AJ611" s="55"/>
      <c r="AK611" s="64"/>
      <c r="AL611" s="64"/>
      <c r="AM611" s="64"/>
      <c r="AN611" s="64"/>
    </row>
    <row r="612" spans="1:80" s="27" customFormat="1">
      <c r="AH612" s="55"/>
      <c r="AI612" s="55"/>
      <c r="AJ612" s="55"/>
      <c r="AK612" s="64"/>
      <c r="AL612" s="64"/>
      <c r="AM612" s="64"/>
      <c r="AN612" s="64"/>
    </row>
    <row r="613" spans="1:80" s="27" customFormat="1">
      <c r="AH613" s="55"/>
      <c r="AI613" s="55"/>
      <c r="AJ613" s="55"/>
      <c r="AK613" s="64"/>
      <c r="AL613" s="64"/>
      <c r="AM613" s="64"/>
      <c r="AN613" s="64"/>
    </row>
    <row r="614" spans="1:80" s="27" customFormat="1">
      <c r="AH614" s="55"/>
      <c r="AI614" s="55"/>
      <c r="AJ614" s="55"/>
      <c r="AK614" s="64"/>
      <c r="AL614" s="64"/>
      <c r="AM614" s="64"/>
      <c r="AN614" s="64"/>
    </row>
    <row r="615" spans="1:80" s="27" customFormat="1">
      <c r="AH615" s="55"/>
      <c r="AI615" s="55"/>
      <c r="AJ615" s="55"/>
      <c r="AK615" s="64"/>
      <c r="AL615" s="64"/>
      <c r="AM615" s="64"/>
      <c r="AN615" s="64"/>
    </row>
    <row r="616" spans="1:80" s="27" customFormat="1">
      <c r="AH616" s="55"/>
      <c r="AI616" s="55"/>
      <c r="AJ616" s="55"/>
      <c r="AK616" s="64"/>
      <c r="AL616" s="64"/>
      <c r="AM616" s="64"/>
      <c r="AN616" s="64"/>
    </row>
    <row r="617" spans="1:80" s="27" customFormat="1">
      <c r="AH617" s="55"/>
      <c r="AI617" s="55"/>
      <c r="AJ617" s="55"/>
      <c r="AK617" s="64"/>
      <c r="AL617" s="64"/>
      <c r="AM617" s="64"/>
      <c r="AN617" s="64"/>
      <c r="CB617" s="24"/>
    </row>
    <row r="618" spans="1:80" s="27" customFormat="1">
      <c r="AH618" s="55"/>
      <c r="AI618" s="55"/>
      <c r="AJ618" s="55"/>
      <c r="AK618" s="64"/>
      <c r="AL618" s="64"/>
      <c r="AM618" s="64"/>
      <c r="AN618" s="64"/>
      <c r="CB618" s="24"/>
    </row>
    <row r="619" spans="1:80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 spans="1:80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 spans="1:80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 spans="1:80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 spans="1:80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 spans="1:80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 spans="1:3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 spans="1:3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 spans="1:3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 spans="1:3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 spans="1:3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 spans="1:3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 spans="1:3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 spans="1:3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 spans="1:3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 spans="1:3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 spans="1:3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 spans="1:3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 spans="1:3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 spans="1:3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 spans="1:3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 spans="1:3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 spans="1:3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 spans="1:3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 spans="1:3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 spans="1:3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 spans="1:3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 spans="1:3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 spans="1:3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 spans="1:3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 spans="1:3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 spans="1:3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 spans="1:3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 spans="1:3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 spans="1:3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 spans="1:3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 spans="1:3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 spans="1:3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 spans="1:3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 spans="1:3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 spans="1:3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 spans="1:3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 spans="1:3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 spans="1:3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 spans="1:3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 spans="1:3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 spans="1:3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 spans="1:3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 spans="1:3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 spans="1:3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 spans="1:3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 spans="1:3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 spans="1:3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 spans="1:3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 spans="1:3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 spans="1:3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 spans="1:3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 spans="1:3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 spans="1:3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 spans="1:3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 spans="1:3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 spans="1:3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 spans="1:3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 spans="1:3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 spans="1:3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 spans="1:3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 spans="1:3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 spans="1:3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 spans="1:3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 spans="1:3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 spans="1:3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 spans="1:3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 spans="1:3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 spans="1:3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 spans="1:3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 spans="1:3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 spans="1:3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 spans="1:3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 spans="1:3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 spans="1:3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 spans="1:3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 spans="1:3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 spans="1:3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 spans="1:3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 spans="1:3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 spans="1:3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 spans="1:3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 spans="1:3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 spans="1:3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 spans="1:3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 spans="1:3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 spans="1:3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 spans="1:3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 spans="1:3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 spans="1:3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 spans="1:3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 spans="1:3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 spans="1:3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 spans="1:3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 spans="1:3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 spans="1:3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 spans="1:3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 spans="1:3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 spans="1:3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 spans="1:3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 spans="1:3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 spans="1:3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 spans="1:3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 spans="1:3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 spans="1:3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 spans="1:3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 spans="1:3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 spans="1:3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 spans="1:3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 spans="1:3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 spans="1:3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 spans="1:3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 spans="1:3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 spans="1:3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 spans="1:3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 spans="1:3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 spans="1:3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 spans="1:3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 spans="1:3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 spans="1:3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 spans="1:3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 spans="1:3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 spans="1:3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 spans="1:3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 spans="1:3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 spans="1:3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 spans="1:3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 spans="1:32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 spans="1:32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 spans="1:32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 spans="1:32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 spans="1:32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 spans="1:32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 spans="1:3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 spans="1:32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 spans="1:32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 spans="1:32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 spans="1:32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 spans="1:32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 spans="1:32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 spans="1:32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 spans="1:32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 spans="1:32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 spans="1:3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 spans="1:32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 spans="1:32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 spans="1:32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 spans="1:32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 spans="1:32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 spans="1:32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 spans="1:32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 spans="1:32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 spans="1:32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 spans="1:3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 spans="1:32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 spans="1:32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 spans="1:32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 spans="1:32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 spans="1:32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 spans="1:32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 spans="1:32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 spans="1:32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 spans="1:3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 spans="1:32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 spans="1:32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 spans="1:32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 spans="1:32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 spans="1:32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 spans="1:32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 spans="1:32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 spans="1:32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 spans="1:3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 spans="1:32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 spans="1:32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 spans="1:32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 spans="1:32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 spans="1:32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 spans="1:32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 spans="1:32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 spans="1:32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 spans="1:32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 spans="1:3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 spans="1:32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 spans="1:32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 spans="1:32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 spans="1:32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 spans="1:32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 spans="1:32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 spans="1:32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 spans="1:32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 spans="1:3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 spans="1:32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 spans="1:32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 spans="1:32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 spans="1:32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 spans="1:32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 spans="1:32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 spans="1:32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 spans="1:32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 spans="1:3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 spans="1:32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 spans="1:32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 spans="1:32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 spans="1:32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 spans="1:32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 spans="1:32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 spans="1:32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 spans="1:32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 spans="1:32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 spans="1:3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 spans="1:32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 spans="1:32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 spans="1:32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 spans="1:32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 spans="1:32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 spans="1:32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 spans="1:32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 spans="1:32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 spans="1:3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 spans="1:32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 spans="1:32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 spans="1:32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 spans="1:32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 spans="1:32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 spans="1:32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 spans="1:32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 spans="1:32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 spans="1:32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 spans="1:3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 spans="1:32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 spans="1:32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 spans="1:32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 spans="1:32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 spans="1:32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 spans="1:32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 spans="1:32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 spans="1:32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 spans="1:32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 spans="1:3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 spans="1:32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 spans="1:32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 spans="1:32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 spans="1:32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 spans="1:32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 spans="1:32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 spans="1:32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 spans="1:32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 spans="1:3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 spans="1:32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 spans="1:32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 spans="1:32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 spans="1:32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 spans="1:32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 spans="1:32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 spans="1:32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 spans="1:32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 spans="1:3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 spans="1:32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 spans="1:32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 spans="1:32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 spans="1:32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 spans="1:32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 spans="1:32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 spans="1:32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 spans="1:32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 spans="1:3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 spans="1:32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 spans="1:32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 spans="1:32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 spans="1:32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 spans="1:32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 spans="1:32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 spans="1:32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 spans="1:32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 spans="1:32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 spans="1:3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 spans="1:32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 spans="1:32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 spans="1:32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 spans="1:32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 spans="1:32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 spans="1:32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 spans="1:32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 spans="1:32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 spans="1:32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 spans="1:3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 spans="1:32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 spans="1:32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 spans="1:32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 spans="1:32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 spans="1:32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 spans="1:32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 spans="1:32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 spans="1:32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 spans="1:3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 spans="1:32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 spans="1:32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 spans="1:32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 spans="1:32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 spans="1:32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 spans="1:32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 spans="1:32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 spans="1:32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 spans="1:32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 spans="1:3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 spans="1:32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 spans="1:32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 spans="1:32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 spans="1:32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 spans="1:32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 spans="1:32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 spans="1:32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 spans="1:32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 spans="1:32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 spans="1:3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 spans="1:32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 spans="1:32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 spans="1:32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  <row r="956" spans="1:32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</row>
    <row r="957" spans="1:32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</row>
    <row r="958" spans="1:32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</row>
    <row r="959" spans="1:32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</row>
    <row r="960" spans="1:32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</row>
    <row r="961" spans="1:32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</row>
    <row r="962" spans="1:3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</row>
    <row r="963" spans="1:32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</row>
    <row r="964" spans="1:32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</row>
    <row r="965" spans="1:32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</row>
    <row r="966" spans="1:32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</row>
    <row r="967" spans="1:32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</row>
    <row r="968" spans="1:32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</row>
    <row r="969" spans="1:32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</row>
    <row r="970" spans="1:32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</row>
    <row r="971" spans="1:32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</row>
    <row r="972" spans="1:3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</row>
    <row r="973" spans="1:32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</row>
    <row r="974" spans="1:32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</row>
    <row r="975" spans="1:32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</row>
    <row r="976" spans="1:32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</row>
    <row r="977" spans="1:32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</row>
    <row r="978" spans="1:32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</row>
    <row r="979" spans="1:32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</row>
    <row r="980" spans="1:32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</row>
    <row r="981" spans="1:32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</row>
    <row r="982" spans="1:3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</row>
    <row r="983" spans="1:32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</row>
    <row r="984" spans="1:32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</row>
    <row r="985" spans="1:32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</row>
    <row r="986" spans="1:32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</row>
    <row r="987" spans="1:32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</row>
    <row r="988" spans="1:32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</row>
    <row r="989" spans="1:32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</row>
    <row r="990" spans="1:32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</row>
    <row r="991" spans="1:32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</row>
    <row r="992" spans="1:32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</row>
    <row r="993" spans="1:32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</row>
    <row r="994" spans="1:32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</row>
    <row r="995" spans="1:32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</row>
    <row r="996" spans="1:32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</row>
    <row r="997" spans="1:32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</row>
    <row r="998" spans="1:32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</row>
    <row r="999" spans="1:32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</row>
    <row r="1000" spans="1:32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</row>
    <row r="1001" spans="1:32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</row>
    <row r="1002" spans="1:32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</row>
    <row r="1003" spans="1:32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</row>
    <row r="1004" spans="1:32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</row>
    <row r="1005" spans="1:32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</row>
    <row r="1006" spans="1:32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</row>
    <row r="1007" spans="1:32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</row>
    <row r="1008" spans="1:32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</row>
    <row r="1009" spans="1:32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</row>
    <row r="1010" spans="1:32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</row>
    <row r="1011" spans="1:32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</row>
    <row r="1012" spans="1:32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</row>
    <row r="1013" spans="1:32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</row>
    <row r="1014" spans="1:32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</row>
    <row r="1015" spans="1:32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</row>
    <row r="1016" spans="1:32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</row>
    <row r="1017" spans="1:32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</row>
    <row r="1018" spans="1:32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</row>
    <row r="1019" spans="1:32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</row>
    <row r="1020" spans="1:32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</row>
    <row r="1021" spans="1:32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</row>
    <row r="1022" spans="1:32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</row>
    <row r="1023" spans="1:32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</row>
    <row r="1024" spans="1:32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</row>
    <row r="1025" spans="1:32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</row>
    <row r="1026" spans="1:32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</row>
    <row r="1027" spans="1:32">
      <c r="A1027" s="27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</row>
    <row r="1028" spans="1:32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</row>
    <row r="1029" spans="1:32">
      <c r="A1029" s="27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</row>
    <row r="1030" spans="1:32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</row>
    <row r="1031" spans="1:32">
      <c r="A1031" s="27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</row>
    <row r="1032" spans="1:32">
      <c r="A1032" s="27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</row>
    <row r="1033" spans="1:32">
      <c r="A1033" s="27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</row>
    <row r="1034" spans="1:32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</row>
    <row r="1035" spans="1:32">
      <c r="A1035" s="27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</row>
    <row r="1036" spans="1:32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</row>
    <row r="1037" spans="1:32">
      <c r="A1037" s="27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</row>
    <row r="1038" spans="1:32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</row>
    <row r="1039" spans="1:32">
      <c r="A1039" s="27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  <c r="AE1039" s="27"/>
      <c r="AF1039" s="27"/>
    </row>
    <row r="1040" spans="1:32">
      <c r="A1040" s="27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</row>
    <row r="1041" spans="1:32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  <c r="AE1041" s="27"/>
      <c r="AF1041" s="27"/>
    </row>
    <row r="1042" spans="1:32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</row>
    <row r="1043" spans="1:32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  <c r="AE1043" s="27"/>
      <c r="AF1043" s="27"/>
    </row>
    <row r="1044" spans="1:32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</row>
    <row r="1045" spans="1:32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  <c r="AE1045" s="27"/>
      <c r="AF1045" s="27"/>
    </row>
    <row r="1046" spans="1:32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</row>
    <row r="1047" spans="1:32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  <c r="AE1047" s="27"/>
      <c r="AF1047" s="27"/>
    </row>
    <row r="1048" spans="1:32">
      <c r="A1048" s="27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</row>
    <row r="1049" spans="1:32">
      <c r="A1049" s="27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  <c r="AE1049" s="27"/>
      <c r="AF1049" s="27"/>
    </row>
    <row r="1050" spans="1:32">
      <c r="A1050" s="27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</row>
    <row r="1051" spans="1:32">
      <c r="A1051" s="27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  <c r="AB1051" s="27"/>
      <c r="AC1051" s="27"/>
      <c r="AD1051" s="27"/>
      <c r="AE1051" s="27"/>
      <c r="AF1051" s="27"/>
    </row>
    <row r="1052" spans="1:32">
      <c r="A1052" s="27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</row>
    <row r="1053" spans="1:32">
      <c r="A1053" s="27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  <c r="AB1053" s="27"/>
      <c r="AC1053" s="27"/>
      <c r="AD1053" s="27"/>
      <c r="AE1053" s="27"/>
    </row>
    <row r="1054" spans="1:32">
      <c r="A1054" s="27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</row>
  </sheetData>
  <customSheetViews>
    <customSheetView guid="{8E672965-4541-4ED5-8605-22BFF6F16A0D}" scale="90" hiddenRows="1" hiddenColumns="1" topLeftCell="A7">
      <selection activeCell="C6" sqref="C6:AE6"/>
      <pageMargins left="0" right="0" top="0" bottom="0" header="0" footer="0"/>
      <pageSetup paperSize="9" scale="63" orientation="portrait" r:id="rId1"/>
    </customSheetView>
  </customSheetViews>
  <mergeCells count="1588">
    <mergeCell ref="AC603:AE603"/>
    <mergeCell ref="B591:AE591"/>
    <mergeCell ref="A577:AE577"/>
    <mergeCell ref="G546:I546"/>
    <mergeCell ref="J546:L546"/>
    <mergeCell ref="B225:E225"/>
    <mergeCell ref="F225:P225"/>
    <mergeCell ref="Q225:AA225"/>
    <mergeCell ref="AC225:AE225"/>
    <mergeCell ref="B587:AE587"/>
    <mergeCell ref="Y117:AA117"/>
    <mergeCell ref="Y116:AA116"/>
    <mergeCell ref="B595:AE595"/>
    <mergeCell ref="B590:AE590"/>
    <mergeCell ref="A544:B545"/>
    <mergeCell ref="C544:C545"/>
    <mergeCell ref="D544:AE544"/>
    <mergeCell ref="D545:O545"/>
    <mergeCell ref="P545:R545"/>
    <mergeCell ref="S545:AA545"/>
    <mergeCell ref="M552:O552"/>
    <mergeCell ref="S552:U552"/>
    <mergeCell ref="V553:Y553"/>
    <mergeCell ref="R553:T553"/>
    <mergeCell ref="C553:H553"/>
    <mergeCell ref="I553:K553"/>
    <mergeCell ref="L553:Q553"/>
    <mergeCell ref="D552:F552"/>
    <mergeCell ref="Z551:AE551"/>
    <mergeCell ref="L551:Q551"/>
    <mergeCell ref="R551:T551"/>
    <mergeCell ref="V551:Y551"/>
    <mergeCell ref="B604:E604"/>
    <mergeCell ref="F604:P604"/>
    <mergeCell ref="Q604:AA604"/>
    <mergeCell ref="AC604:AE604"/>
    <mergeCell ref="B603:E603"/>
    <mergeCell ref="F603:P603"/>
    <mergeCell ref="Q603:AA603"/>
    <mergeCell ref="D131:F131"/>
    <mergeCell ref="D132:F132"/>
    <mergeCell ref="G127:I127"/>
    <mergeCell ref="J127:L127"/>
    <mergeCell ref="D126:F126"/>
    <mergeCell ref="D127:F127"/>
    <mergeCell ref="M127:O127"/>
    <mergeCell ref="L129:Q129"/>
    <mergeCell ref="B582:AE582"/>
    <mergeCell ref="B583:AE583"/>
    <mergeCell ref="B596:AE596"/>
    <mergeCell ref="B597:AE597"/>
    <mergeCell ref="B592:AE592"/>
    <mergeCell ref="B588:AE588"/>
    <mergeCell ref="B584:AE584"/>
    <mergeCell ref="B585:AE585"/>
    <mergeCell ref="B586:AE586"/>
    <mergeCell ref="B602:AE602"/>
    <mergeCell ref="B598:AE598"/>
    <mergeCell ref="B589:AE589"/>
    <mergeCell ref="B594:AE594"/>
    <mergeCell ref="B593:AE593"/>
    <mergeCell ref="B600:AE600"/>
    <mergeCell ref="B601:AE601"/>
    <mergeCell ref="B599:AE599"/>
    <mergeCell ref="P148:R148"/>
    <mergeCell ref="S148:U148"/>
    <mergeCell ref="A578:AE578"/>
    <mergeCell ref="A579:AE579"/>
    <mergeCell ref="B226:E226"/>
    <mergeCell ref="F226:P226"/>
    <mergeCell ref="Q226:AA226"/>
    <mergeCell ref="AC226:AE226"/>
    <mergeCell ref="A580:AE580"/>
    <mergeCell ref="V546:X546"/>
    <mergeCell ref="B221:AE221"/>
    <mergeCell ref="B217:AE217"/>
    <mergeCell ref="B218:AE218"/>
    <mergeCell ref="B219:AE219"/>
    <mergeCell ref="AC545:AE546"/>
    <mergeCell ref="P546:R546"/>
    <mergeCell ref="Y546:AA546"/>
    <mergeCell ref="B214:AE214"/>
    <mergeCell ref="A200:AE200"/>
    <mergeCell ref="M546:O546"/>
    <mergeCell ref="AC548:AE548"/>
    <mergeCell ref="V547:Y547"/>
    <mergeCell ref="C547:H547"/>
    <mergeCell ref="B224:AE224"/>
    <mergeCell ref="D548:F548"/>
    <mergeCell ref="G548:I548"/>
    <mergeCell ref="J548:L548"/>
    <mergeCell ref="S548:U548"/>
    <mergeCell ref="V548:X548"/>
    <mergeCell ref="B229:AD232"/>
    <mergeCell ref="B223:AE223"/>
    <mergeCell ref="D150:F150"/>
    <mergeCell ref="Y137:AA137"/>
    <mergeCell ref="Y148:AA148"/>
    <mergeCell ref="Z139:AE139"/>
    <mergeCell ref="V147:X147"/>
    <mergeCell ref="Y147:AA147"/>
    <mergeCell ref="Y143:AA143"/>
    <mergeCell ref="S546:U546"/>
    <mergeCell ref="D546:F546"/>
    <mergeCell ref="V148:X148"/>
    <mergeCell ref="Z59:AE59"/>
    <mergeCell ref="Y133:AA133"/>
    <mergeCell ref="V130:X130"/>
    <mergeCell ref="V145:X145"/>
    <mergeCell ref="Y145:AA145"/>
    <mergeCell ref="V144:X144"/>
    <mergeCell ref="Y144:AA144"/>
    <mergeCell ref="P146:R146"/>
    <mergeCell ref="S146:U146"/>
    <mergeCell ref="V146:X146"/>
    <mergeCell ref="C89:J89"/>
    <mergeCell ref="D86:F86"/>
    <mergeCell ref="G86:I86"/>
    <mergeCell ref="P88:R88"/>
    <mergeCell ref="V88:X88"/>
    <mergeCell ref="Y88:AA88"/>
    <mergeCell ref="AC80:AE88"/>
    <mergeCell ref="S88:U88"/>
    <mergeCell ref="D88:F88"/>
    <mergeCell ref="G88:I88"/>
    <mergeCell ref="J145:L145"/>
    <mergeCell ref="P147:R147"/>
    <mergeCell ref="S147:U147"/>
    <mergeCell ref="D147:F147"/>
    <mergeCell ref="G147:I147"/>
    <mergeCell ref="J147:L147"/>
    <mergeCell ref="M147:O147"/>
    <mergeCell ref="D148:F148"/>
    <mergeCell ref="G148:I148"/>
    <mergeCell ref="J148:L148"/>
    <mergeCell ref="M148:O148"/>
    <mergeCell ref="Y140:AA140"/>
    <mergeCell ref="Y146:AA146"/>
    <mergeCell ref="Z99:AE99"/>
    <mergeCell ref="Z109:AE109"/>
    <mergeCell ref="Z119:AE119"/>
    <mergeCell ref="Z129:AE129"/>
    <mergeCell ref="AC120:AE128"/>
    <mergeCell ref="Y121:AA121"/>
    <mergeCell ref="V119:Y119"/>
    <mergeCell ref="V117:X117"/>
    <mergeCell ref="AC140:AE148"/>
    <mergeCell ref="P143:R143"/>
    <mergeCell ref="S143:U143"/>
    <mergeCell ref="Y141:AA141"/>
    <mergeCell ref="P142:R142"/>
    <mergeCell ref="S142:U142"/>
    <mergeCell ref="V142:X142"/>
    <mergeCell ref="V143:X143"/>
    <mergeCell ref="Y142:AA142"/>
    <mergeCell ref="P141:R141"/>
    <mergeCell ref="D142:F142"/>
    <mergeCell ref="G142:I142"/>
    <mergeCell ref="J142:L142"/>
    <mergeCell ref="V139:Y139"/>
    <mergeCell ref="M142:O142"/>
    <mergeCell ref="D143:F143"/>
    <mergeCell ref="G143:I143"/>
    <mergeCell ref="J143:L143"/>
    <mergeCell ref="M143:O143"/>
    <mergeCell ref="D144:F144"/>
    <mergeCell ref="G144:I144"/>
    <mergeCell ref="J144:L144"/>
    <mergeCell ref="M144:O144"/>
    <mergeCell ref="P145:R145"/>
    <mergeCell ref="S145:U145"/>
    <mergeCell ref="S144:U144"/>
    <mergeCell ref="P144:R144"/>
    <mergeCell ref="G141:I141"/>
    <mergeCell ref="J141:L141"/>
    <mergeCell ref="M141:O141"/>
    <mergeCell ref="P140:R140"/>
    <mergeCell ref="S140:U140"/>
    <mergeCell ref="M140:O140"/>
    <mergeCell ref="V140:X140"/>
    <mergeCell ref="D146:F146"/>
    <mergeCell ref="G146:I146"/>
    <mergeCell ref="J146:L146"/>
    <mergeCell ref="M146:O146"/>
    <mergeCell ref="D145:F145"/>
    <mergeCell ref="G145:I145"/>
    <mergeCell ref="M145:O145"/>
    <mergeCell ref="S135:U135"/>
    <mergeCell ref="P137:R137"/>
    <mergeCell ref="S137:U137"/>
    <mergeCell ref="D137:F137"/>
    <mergeCell ref="G137:I137"/>
    <mergeCell ref="J137:L137"/>
    <mergeCell ref="M137:O137"/>
    <mergeCell ref="V138:X138"/>
    <mergeCell ref="Y138:AA138"/>
    <mergeCell ref="D138:F138"/>
    <mergeCell ref="G138:I138"/>
    <mergeCell ref="J138:L138"/>
    <mergeCell ref="M138:O138"/>
    <mergeCell ref="P138:R138"/>
    <mergeCell ref="S138:U138"/>
    <mergeCell ref="D141:F141"/>
    <mergeCell ref="L139:Q139"/>
    <mergeCell ref="R139:T139"/>
    <mergeCell ref="D140:F140"/>
    <mergeCell ref="G140:I140"/>
    <mergeCell ref="J140:L140"/>
    <mergeCell ref="S141:U141"/>
    <mergeCell ref="C139:J139"/>
    <mergeCell ref="V141:X141"/>
    <mergeCell ref="V137:X137"/>
    <mergeCell ref="AC130:AE138"/>
    <mergeCell ref="P133:R133"/>
    <mergeCell ref="S133:U133"/>
    <mergeCell ref="Y131:AA131"/>
    <mergeCell ref="P132:R132"/>
    <mergeCell ref="V134:X134"/>
    <mergeCell ref="Y134:AA134"/>
    <mergeCell ref="P134:R134"/>
    <mergeCell ref="S134:U134"/>
    <mergeCell ref="M134:O134"/>
    <mergeCell ref="D133:F133"/>
    <mergeCell ref="G133:I133"/>
    <mergeCell ref="J133:L133"/>
    <mergeCell ref="M133:O133"/>
    <mergeCell ref="D134:F134"/>
    <mergeCell ref="G134:I134"/>
    <mergeCell ref="J134:L134"/>
    <mergeCell ref="M136:O136"/>
    <mergeCell ref="D135:F135"/>
    <mergeCell ref="G135:I135"/>
    <mergeCell ref="J135:L135"/>
    <mergeCell ref="M135:O135"/>
    <mergeCell ref="D136:F136"/>
    <mergeCell ref="G136:I136"/>
    <mergeCell ref="J136:L136"/>
    <mergeCell ref="V135:X135"/>
    <mergeCell ref="Y135:AA135"/>
    <mergeCell ref="P136:R136"/>
    <mergeCell ref="S136:U136"/>
    <mergeCell ref="V136:X136"/>
    <mergeCell ref="Y136:AA136"/>
    <mergeCell ref="P135:R135"/>
    <mergeCell ref="D130:F130"/>
    <mergeCell ref="G130:I130"/>
    <mergeCell ref="J130:L130"/>
    <mergeCell ref="M130:O130"/>
    <mergeCell ref="S130:U130"/>
    <mergeCell ref="P130:R130"/>
    <mergeCell ref="C129:J129"/>
    <mergeCell ref="Y132:AA132"/>
    <mergeCell ref="P131:R131"/>
    <mergeCell ref="S131:U131"/>
    <mergeCell ref="V131:X131"/>
    <mergeCell ref="S132:U132"/>
    <mergeCell ref="V132:X132"/>
    <mergeCell ref="V133:X133"/>
    <mergeCell ref="G131:I131"/>
    <mergeCell ref="J131:L131"/>
    <mergeCell ref="M131:O131"/>
    <mergeCell ref="G132:I132"/>
    <mergeCell ref="J132:L132"/>
    <mergeCell ref="M132:O132"/>
    <mergeCell ref="Y130:AA130"/>
    <mergeCell ref="V128:X128"/>
    <mergeCell ref="P126:R126"/>
    <mergeCell ref="S126:U126"/>
    <mergeCell ref="V126:X126"/>
    <mergeCell ref="P127:R127"/>
    <mergeCell ref="S127:U127"/>
    <mergeCell ref="V129:Y129"/>
    <mergeCell ref="V127:X127"/>
    <mergeCell ref="Y127:AA127"/>
    <mergeCell ref="D128:F128"/>
    <mergeCell ref="G128:I128"/>
    <mergeCell ref="J128:L128"/>
    <mergeCell ref="M128:O128"/>
    <mergeCell ref="P128:R128"/>
    <mergeCell ref="S128:U128"/>
    <mergeCell ref="Y128:AA128"/>
    <mergeCell ref="R129:T129"/>
    <mergeCell ref="V125:X125"/>
    <mergeCell ref="Y125:AA125"/>
    <mergeCell ref="P125:R125"/>
    <mergeCell ref="S125:U125"/>
    <mergeCell ref="M125:O125"/>
    <mergeCell ref="D123:F123"/>
    <mergeCell ref="D125:F125"/>
    <mergeCell ref="G125:I125"/>
    <mergeCell ref="J125:L125"/>
    <mergeCell ref="G123:I123"/>
    <mergeCell ref="J123:L123"/>
    <mergeCell ref="D124:F124"/>
    <mergeCell ref="G124:I124"/>
    <mergeCell ref="M123:O123"/>
    <mergeCell ref="Y126:AA126"/>
    <mergeCell ref="G126:I126"/>
    <mergeCell ref="J126:L126"/>
    <mergeCell ref="M126:O126"/>
    <mergeCell ref="J124:L124"/>
    <mergeCell ref="V123:X123"/>
    <mergeCell ref="P123:R123"/>
    <mergeCell ref="S123:U123"/>
    <mergeCell ref="M124:O124"/>
    <mergeCell ref="S124:U124"/>
    <mergeCell ref="Y120:AA120"/>
    <mergeCell ref="S120:U120"/>
    <mergeCell ref="D122:F122"/>
    <mergeCell ref="G122:I122"/>
    <mergeCell ref="J122:L122"/>
    <mergeCell ref="M122:O122"/>
    <mergeCell ref="P122:R122"/>
    <mergeCell ref="S122:U122"/>
    <mergeCell ref="V122:X122"/>
    <mergeCell ref="Y123:AA123"/>
    <mergeCell ref="V124:X124"/>
    <mergeCell ref="P124:R124"/>
    <mergeCell ref="Y122:AA122"/>
    <mergeCell ref="Y124:AA124"/>
    <mergeCell ref="M120:O120"/>
    <mergeCell ref="R119:T119"/>
    <mergeCell ref="D120:F120"/>
    <mergeCell ref="G116:I116"/>
    <mergeCell ref="D121:F121"/>
    <mergeCell ref="L119:Q119"/>
    <mergeCell ref="G121:I121"/>
    <mergeCell ref="J121:L121"/>
    <mergeCell ref="M121:O121"/>
    <mergeCell ref="P121:R121"/>
    <mergeCell ref="C119:J119"/>
    <mergeCell ref="G120:I120"/>
    <mergeCell ref="J120:L120"/>
    <mergeCell ref="P120:R120"/>
    <mergeCell ref="V118:X118"/>
    <mergeCell ref="S121:U121"/>
    <mergeCell ref="V121:X121"/>
    <mergeCell ref="D117:F117"/>
    <mergeCell ref="G117:I117"/>
    <mergeCell ref="J117:L117"/>
    <mergeCell ref="M117:O117"/>
    <mergeCell ref="P117:R117"/>
    <mergeCell ref="S117:U117"/>
    <mergeCell ref="P118:R118"/>
    <mergeCell ref="S118:U118"/>
    <mergeCell ref="V120:X120"/>
    <mergeCell ref="D118:F118"/>
    <mergeCell ref="G118:I118"/>
    <mergeCell ref="D116:F116"/>
    <mergeCell ref="AC110:AE118"/>
    <mergeCell ref="P113:R113"/>
    <mergeCell ref="S113:U113"/>
    <mergeCell ref="Y111:AA111"/>
    <mergeCell ref="P112:R112"/>
    <mergeCell ref="S112:U112"/>
    <mergeCell ref="V115:X115"/>
    <mergeCell ref="Y115:AA115"/>
    <mergeCell ref="Y112:AA112"/>
    <mergeCell ref="V112:X112"/>
    <mergeCell ref="M113:O113"/>
    <mergeCell ref="Y114:AA114"/>
    <mergeCell ref="J114:L114"/>
    <mergeCell ref="M114:O114"/>
    <mergeCell ref="P114:R114"/>
    <mergeCell ref="S114:U114"/>
    <mergeCell ref="Y113:AA113"/>
    <mergeCell ref="V114:X114"/>
    <mergeCell ref="V113:X113"/>
    <mergeCell ref="J115:L115"/>
    <mergeCell ref="J113:L113"/>
    <mergeCell ref="V116:X116"/>
    <mergeCell ref="J118:L118"/>
    <mergeCell ref="M118:O118"/>
    <mergeCell ref="M115:O115"/>
    <mergeCell ref="P115:R115"/>
    <mergeCell ref="S115:U115"/>
    <mergeCell ref="M116:O116"/>
    <mergeCell ref="S116:U116"/>
    <mergeCell ref="P116:R116"/>
    <mergeCell ref="J116:L116"/>
    <mergeCell ref="Y118:AA118"/>
    <mergeCell ref="M112:O112"/>
    <mergeCell ref="G111:I111"/>
    <mergeCell ref="J111:L111"/>
    <mergeCell ref="M111:O111"/>
    <mergeCell ref="Y110:AA110"/>
    <mergeCell ref="S110:U110"/>
    <mergeCell ref="S111:U111"/>
    <mergeCell ref="V111:X111"/>
    <mergeCell ref="C109:J109"/>
    <mergeCell ref="D113:F113"/>
    <mergeCell ref="D115:F115"/>
    <mergeCell ref="G115:I115"/>
    <mergeCell ref="G113:I113"/>
    <mergeCell ref="D114:F114"/>
    <mergeCell ref="G114:I114"/>
    <mergeCell ref="D111:F111"/>
    <mergeCell ref="D112:F112"/>
    <mergeCell ref="G112:I112"/>
    <mergeCell ref="J112:L112"/>
    <mergeCell ref="V110:X110"/>
    <mergeCell ref="P111:R111"/>
    <mergeCell ref="D110:F110"/>
    <mergeCell ref="V109:Y109"/>
    <mergeCell ref="Y106:AA106"/>
    <mergeCell ref="V106:X106"/>
    <mergeCell ref="P108:R108"/>
    <mergeCell ref="Y107:AA107"/>
    <mergeCell ref="Y108:AA108"/>
    <mergeCell ref="L109:Q109"/>
    <mergeCell ref="V107:X107"/>
    <mergeCell ref="J107:L107"/>
    <mergeCell ref="D108:F108"/>
    <mergeCell ref="G108:I108"/>
    <mergeCell ref="J108:L108"/>
    <mergeCell ref="M108:O108"/>
    <mergeCell ref="G110:I110"/>
    <mergeCell ref="P110:R110"/>
    <mergeCell ref="M110:O110"/>
    <mergeCell ref="R109:T109"/>
    <mergeCell ref="J110:L110"/>
    <mergeCell ref="S108:U108"/>
    <mergeCell ref="AC100:AE108"/>
    <mergeCell ref="P103:R103"/>
    <mergeCell ref="S103:U103"/>
    <mergeCell ref="Y101:AA101"/>
    <mergeCell ref="P102:R102"/>
    <mergeCell ref="S102:U102"/>
    <mergeCell ref="V105:X105"/>
    <mergeCell ref="Y105:AA105"/>
    <mergeCell ref="P106:R106"/>
    <mergeCell ref="Y102:AA102"/>
    <mergeCell ref="Y103:AA103"/>
    <mergeCell ref="V104:X104"/>
    <mergeCell ref="J105:L105"/>
    <mergeCell ref="V103:X103"/>
    <mergeCell ref="Y104:AA104"/>
    <mergeCell ref="J104:L104"/>
    <mergeCell ref="J103:L103"/>
    <mergeCell ref="M104:O104"/>
    <mergeCell ref="P104:R104"/>
    <mergeCell ref="M103:O103"/>
    <mergeCell ref="M100:O100"/>
    <mergeCell ref="S104:U104"/>
    <mergeCell ref="V108:X108"/>
    <mergeCell ref="J102:L102"/>
    <mergeCell ref="M102:O102"/>
    <mergeCell ref="V102:X102"/>
    <mergeCell ref="S107:U107"/>
    <mergeCell ref="J106:L106"/>
    <mergeCell ref="M107:O107"/>
    <mergeCell ref="P107:R107"/>
    <mergeCell ref="M105:O105"/>
    <mergeCell ref="P105:R105"/>
    <mergeCell ref="G103:I103"/>
    <mergeCell ref="D104:F104"/>
    <mergeCell ref="G104:I104"/>
    <mergeCell ref="D107:F107"/>
    <mergeCell ref="D102:F102"/>
    <mergeCell ref="G102:I102"/>
    <mergeCell ref="D106:F106"/>
    <mergeCell ref="G106:I106"/>
    <mergeCell ref="G107:I107"/>
    <mergeCell ref="S105:U105"/>
    <mergeCell ref="S106:U106"/>
    <mergeCell ref="M106:O106"/>
    <mergeCell ref="D103:F103"/>
    <mergeCell ref="D105:F105"/>
    <mergeCell ref="G105:I105"/>
    <mergeCell ref="R99:T99"/>
    <mergeCell ref="D100:F100"/>
    <mergeCell ref="C99:J99"/>
    <mergeCell ref="G101:I101"/>
    <mergeCell ref="J101:L101"/>
    <mergeCell ref="M101:O101"/>
    <mergeCell ref="P101:R101"/>
    <mergeCell ref="G100:I100"/>
    <mergeCell ref="J100:L100"/>
    <mergeCell ref="P100:R100"/>
    <mergeCell ref="S101:U101"/>
    <mergeCell ref="V101:X101"/>
    <mergeCell ref="V100:X100"/>
    <mergeCell ref="Y100:AA100"/>
    <mergeCell ref="S100:U100"/>
    <mergeCell ref="V99:Y99"/>
    <mergeCell ref="D101:F101"/>
    <mergeCell ref="M98:O98"/>
    <mergeCell ref="P98:R98"/>
    <mergeCell ref="S98:U98"/>
    <mergeCell ref="V96:X96"/>
    <mergeCell ref="Y96:AA96"/>
    <mergeCell ref="P97:R97"/>
    <mergeCell ref="S97:U97"/>
    <mergeCell ref="V97:X97"/>
    <mergeCell ref="Y97:AA97"/>
    <mergeCell ref="G94:I94"/>
    <mergeCell ref="J94:L94"/>
    <mergeCell ref="M94:O94"/>
    <mergeCell ref="P94:R94"/>
    <mergeCell ref="S94:U94"/>
    <mergeCell ref="V98:X98"/>
    <mergeCell ref="Y98:AA98"/>
    <mergeCell ref="D98:F98"/>
    <mergeCell ref="G98:I98"/>
    <mergeCell ref="J98:L98"/>
    <mergeCell ref="L99:Q99"/>
    <mergeCell ref="D93:F93"/>
    <mergeCell ref="D94:F94"/>
    <mergeCell ref="D95:F95"/>
    <mergeCell ref="G95:I95"/>
    <mergeCell ref="J95:L95"/>
    <mergeCell ref="M95:O95"/>
    <mergeCell ref="P95:R95"/>
    <mergeCell ref="S95:U95"/>
    <mergeCell ref="D96:F96"/>
    <mergeCell ref="G96:I96"/>
    <mergeCell ref="J96:L96"/>
    <mergeCell ref="M96:O96"/>
    <mergeCell ref="D97:F97"/>
    <mergeCell ref="G97:I97"/>
    <mergeCell ref="J97:L97"/>
    <mergeCell ref="M97:O97"/>
    <mergeCell ref="P96:R96"/>
    <mergeCell ref="S96:U96"/>
    <mergeCell ref="G91:I91"/>
    <mergeCell ref="J91:L91"/>
    <mergeCell ref="M91:O91"/>
    <mergeCell ref="Y92:AA92"/>
    <mergeCell ref="P91:R91"/>
    <mergeCell ref="S91:U91"/>
    <mergeCell ref="V91:X91"/>
    <mergeCell ref="Y91:AA91"/>
    <mergeCell ref="P92:R92"/>
    <mergeCell ref="S92:U92"/>
    <mergeCell ref="V92:X92"/>
    <mergeCell ref="V93:X93"/>
    <mergeCell ref="G93:I93"/>
    <mergeCell ref="J93:L93"/>
    <mergeCell ref="M93:O93"/>
    <mergeCell ref="V94:X94"/>
    <mergeCell ref="Y94:AA94"/>
    <mergeCell ref="D92:F92"/>
    <mergeCell ref="G92:I92"/>
    <mergeCell ref="J92:L92"/>
    <mergeCell ref="M92:O92"/>
    <mergeCell ref="D87:F87"/>
    <mergeCell ref="G87:I87"/>
    <mergeCell ref="J87:L87"/>
    <mergeCell ref="M87:O87"/>
    <mergeCell ref="Y86:AA86"/>
    <mergeCell ref="P85:R85"/>
    <mergeCell ref="S85:U85"/>
    <mergeCell ref="P87:R87"/>
    <mergeCell ref="S87:U87"/>
    <mergeCell ref="P86:R86"/>
    <mergeCell ref="J88:L88"/>
    <mergeCell ref="M88:O88"/>
    <mergeCell ref="J86:L86"/>
    <mergeCell ref="M86:O86"/>
    <mergeCell ref="V90:X90"/>
    <mergeCell ref="Y90:AA90"/>
    <mergeCell ref="V89:Y89"/>
    <mergeCell ref="V87:X87"/>
    <mergeCell ref="Y87:AA87"/>
    <mergeCell ref="Z89:AE89"/>
    <mergeCell ref="AC90:AE98"/>
    <mergeCell ref="P93:R93"/>
    <mergeCell ref="Y93:AA93"/>
    <mergeCell ref="S93:U93"/>
    <mergeCell ref="V95:X95"/>
    <mergeCell ref="Y95:AA95"/>
    <mergeCell ref="V86:X86"/>
    <mergeCell ref="S86:U86"/>
    <mergeCell ref="D91:F91"/>
    <mergeCell ref="L89:Q89"/>
    <mergeCell ref="R89:T89"/>
    <mergeCell ref="D90:F90"/>
    <mergeCell ref="V83:X83"/>
    <mergeCell ref="Y83:AA83"/>
    <mergeCell ref="S83:U83"/>
    <mergeCell ref="P83:R83"/>
    <mergeCell ref="M83:O83"/>
    <mergeCell ref="S82:U82"/>
    <mergeCell ref="V85:X85"/>
    <mergeCell ref="Y85:AA85"/>
    <mergeCell ref="D84:F84"/>
    <mergeCell ref="V84:X84"/>
    <mergeCell ref="S84:U84"/>
    <mergeCell ref="P84:R84"/>
    <mergeCell ref="Y84:AA84"/>
    <mergeCell ref="D83:F83"/>
    <mergeCell ref="D85:F85"/>
    <mergeCell ref="G85:I85"/>
    <mergeCell ref="J85:L85"/>
    <mergeCell ref="G83:I83"/>
    <mergeCell ref="M85:O85"/>
    <mergeCell ref="J83:L83"/>
    <mergeCell ref="G84:I84"/>
    <mergeCell ref="J84:L84"/>
    <mergeCell ref="M84:O84"/>
    <mergeCell ref="G90:I90"/>
    <mergeCell ref="J90:L90"/>
    <mergeCell ref="P90:R90"/>
    <mergeCell ref="S90:U90"/>
    <mergeCell ref="M90:O90"/>
    <mergeCell ref="J76:L76"/>
    <mergeCell ref="M76:O76"/>
    <mergeCell ref="D81:F81"/>
    <mergeCell ref="L79:Q79"/>
    <mergeCell ref="M80:O80"/>
    <mergeCell ref="G81:I81"/>
    <mergeCell ref="J81:L81"/>
    <mergeCell ref="M81:O81"/>
    <mergeCell ref="D80:F80"/>
    <mergeCell ref="G80:I80"/>
    <mergeCell ref="J80:L80"/>
    <mergeCell ref="P80:R80"/>
    <mergeCell ref="D82:F82"/>
    <mergeCell ref="G82:I82"/>
    <mergeCell ref="J82:L82"/>
    <mergeCell ref="M82:O82"/>
    <mergeCell ref="Y82:AA82"/>
    <mergeCell ref="P81:R81"/>
    <mergeCell ref="S81:U81"/>
    <mergeCell ref="V81:X81"/>
    <mergeCell ref="Y81:AA81"/>
    <mergeCell ref="P82:R82"/>
    <mergeCell ref="V82:X82"/>
    <mergeCell ref="V80:X80"/>
    <mergeCell ref="Y80:AA80"/>
    <mergeCell ref="J72:L72"/>
    <mergeCell ref="M72:O72"/>
    <mergeCell ref="P78:R78"/>
    <mergeCell ref="S78:U78"/>
    <mergeCell ref="P77:R77"/>
    <mergeCell ref="S77:U77"/>
    <mergeCell ref="S80:U80"/>
    <mergeCell ref="C79:J79"/>
    <mergeCell ref="D78:F78"/>
    <mergeCell ref="G78:I78"/>
    <mergeCell ref="J78:L78"/>
    <mergeCell ref="M78:O78"/>
    <mergeCell ref="R79:T79"/>
    <mergeCell ref="V79:Y79"/>
    <mergeCell ref="V77:X77"/>
    <mergeCell ref="Y77:AA77"/>
    <mergeCell ref="Z79:AE79"/>
    <mergeCell ref="V78:X78"/>
    <mergeCell ref="Y78:AA78"/>
    <mergeCell ref="AC70:AE78"/>
    <mergeCell ref="V74:X74"/>
    <mergeCell ref="V75:X75"/>
    <mergeCell ref="Y75:AA75"/>
    <mergeCell ref="D74:F74"/>
    <mergeCell ref="G74:I74"/>
    <mergeCell ref="J74:L74"/>
    <mergeCell ref="M74:O74"/>
    <mergeCell ref="P74:R74"/>
    <mergeCell ref="S74:U74"/>
    <mergeCell ref="Y74:AA74"/>
    <mergeCell ref="D76:F76"/>
    <mergeCell ref="G76:I76"/>
    <mergeCell ref="D73:F73"/>
    <mergeCell ref="G70:I70"/>
    <mergeCell ref="J70:L70"/>
    <mergeCell ref="D75:F75"/>
    <mergeCell ref="G75:I75"/>
    <mergeCell ref="J75:L75"/>
    <mergeCell ref="M75:O75"/>
    <mergeCell ref="P76:R76"/>
    <mergeCell ref="S76:U76"/>
    <mergeCell ref="V76:X76"/>
    <mergeCell ref="Y76:AA76"/>
    <mergeCell ref="P75:R75"/>
    <mergeCell ref="S75:U75"/>
    <mergeCell ref="P73:R73"/>
    <mergeCell ref="S73:U73"/>
    <mergeCell ref="D77:F77"/>
    <mergeCell ref="G77:I77"/>
    <mergeCell ref="J77:L77"/>
    <mergeCell ref="M77:O77"/>
    <mergeCell ref="Y71:AA71"/>
    <mergeCell ref="P72:R72"/>
    <mergeCell ref="S72:U72"/>
    <mergeCell ref="V72:X72"/>
    <mergeCell ref="V73:X73"/>
    <mergeCell ref="Y73:AA73"/>
    <mergeCell ref="Y72:AA72"/>
    <mergeCell ref="P71:R71"/>
    <mergeCell ref="G73:I73"/>
    <mergeCell ref="J73:L73"/>
    <mergeCell ref="M73:O73"/>
    <mergeCell ref="D72:F72"/>
    <mergeCell ref="G72:I72"/>
    <mergeCell ref="G71:I71"/>
    <mergeCell ref="J71:L71"/>
    <mergeCell ref="M71:O71"/>
    <mergeCell ref="D68:F68"/>
    <mergeCell ref="G68:I68"/>
    <mergeCell ref="J68:L68"/>
    <mergeCell ref="C69:J69"/>
    <mergeCell ref="S71:U71"/>
    <mergeCell ref="V71:X71"/>
    <mergeCell ref="V70:X70"/>
    <mergeCell ref="Y70:AA70"/>
    <mergeCell ref="D71:F71"/>
    <mergeCell ref="D70:F70"/>
    <mergeCell ref="G57:I57"/>
    <mergeCell ref="Y56:AA56"/>
    <mergeCell ref="S58:U58"/>
    <mergeCell ref="Y58:AA58"/>
    <mergeCell ref="D58:F58"/>
    <mergeCell ref="J56:L56"/>
    <mergeCell ref="J57:L57"/>
    <mergeCell ref="D63:F63"/>
    <mergeCell ref="D64:F64"/>
    <mergeCell ref="Y65:AA65"/>
    <mergeCell ref="S63:U63"/>
    <mergeCell ref="S70:U70"/>
    <mergeCell ref="L59:Q59"/>
    <mergeCell ref="J58:L58"/>
    <mergeCell ref="M60:O60"/>
    <mergeCell ref="J60:L60"/>
    <mergeCell ref="G56:I56"/>
    <mergeCell ref="G61:I61"/>
    <mergeCell ref="J61:L61"/>
    <mergeCell ref="G67:I67"/>
    <mergeCell ref="J67:L67"/>
    <mergeCell ref="M67:O67"/>
    <mergeCell ref="P55:R55"/>
    <mergeCell ref="S55:U55"/>
    <mergeCell ref="D55:F55"/>
    <mergeCell ref="Y57:AA57"/>
    <mergeCell ref="S57:U57"/>
    <mergeCell ref="V57:X57"/>
    <mergeCell ref="P57:R57"/>
    <mergeCell ref="P64:R64"/>
    <mergeCell ref="D61:F61"/>
    <mergeCell ref="C59:J59"/>
    <mergeCell ref="R59:T59"/>
    <mergeCell ref="S56:U56"/>
    <mergeCell ref="V56:X56"/>
    <mergeCell ref="P56:R56"/>
    <mergeCell ref="M58:O58"/>
    <mergeCell ref="G60:I60"/>
    <mergeCell ref="M62:O62"/>
    <mergeCell ref="G55:I55"/>
    <mergeCell ref="V58:X58"/>
    <mergeCell ref="D57:F57"/>
    <mergeCell ref="V62:X62"/>
    <mergeCell ref="Y62:AA62"/>
    <mergeCell ref="D65:F65"/>
    <mergeCell ref="D60:F60"/>
    <mergeCell ref="V59:Y59"/>
    <mergeCell ref="P60:R60"/>
    <mergeCell ref="Y55:AA55"/>
    <mergeCell ref="S60:U60"/>
    <mergeCell ref="M57:O57"/>
    <mergeCell ref="J53:L53"/>
    <mergeCell ref="Y53:AA53"/>
    <mergeCell ref="S53:U53"/>
    <mergeCell ref="V47:X47"/>
    <mergeCell ref="D50:F50"/>
    <mergeCell ref="G50:I50"/>
    <mergeCell ref="J50:L50"/>
    <mergeCell ref="M50:O50"/>
    <mergeCell ref="P50:R50"/>
    <mergeCell ref="S47:U47"/>
    <mergeCell ref="B28:AE28"/>
    <mergeCell ref="AC34:AE34"/>
    <mergeCell ref="F34:P34"/>
    <mergeCell ref="Q34:AA34"/>
    <mergeCell ref="B29:AE29"/>
    <mergeCell ref="F17:R17"/>
    <mergeCell ref="B32:AE32"/>
    <mergeCell ref="A22:P22"/>
    <mergeCell ref="A17:C17"/>
    <mergeCell ref="J47:L47"/>
    <mergeCell ref="M47:O47"/>
    <mergeCell ref="R49:T49"/>
    <mergeCell ref="P46:R46"/>
    <mergeCell ref="A45:B46"/>
    <mergeCell ref="C45:C46"/>
    <mergeCell ref="P47:R47"/>
    <mergeCell ref="Y47:AA47"/>
    <mergeCell ref="D47:F47"/>
    <mergeCell ref="Y50:AA50"/>
    <mergeCell ref="A43:AE43"/>
    <mergeCell ref="I40:AE40"/>
    <mergeCell ref="B33:AE33"/>
    <mergeCell ref="B30:AE30"/>
    <mergeCell ref="A38:H38"/>
    <mergeCell ref="I38:AE38"/>
    <mergeCell ref="R11:V11"/>
    <mergeCell ref="C10:G10"/>
    <mergeCell ref="W13:AE13"/>
    <mergeCell ref="M11:Q11"/>
    <mergeCell ref="H11:L11"/>
    <mergeCell ref="H12:L12"/>
    <mergeCell ref="H10:L10"/>
    <mergeCell ref="R10:V10"/>
    <mergeCell ref="W11:AE11"/>
    <mergeCell ref="B27:C27"/>
    <mergeCell ref="D27:E27"/>
    <mergeCell ref="F27:M27"/>
    <mergeCell ref="N27:O27"/>
    <mergeCell ref="P27:AE27"/>
    <mergeCell ref="R12:S12"/>
    <mergeCell ref="A18:AE18"/>
    <mergeCell ref="Y24:AE24"/>
    <mergeCell ref="B31:AE31"/>
    <mergeCell ref="B222:AE222"/>
    <mergeCell ref="B220:AE220"/>
    <mergeCell ref="M63:O63"/>
    <mergeCell ref="D62:F62"/>
    <mergeCell ref="G62:I62"/>
    <mergeCell ref="A202:AE202"/>
    <mergeCell ref="B205:AE205"/>
    <mergeCell ref="B206:AE206"/>
    <mergeCell ref="G63:I63"/>
    <mergeCell ref="A201:AE201"/>
    <mergeCell ref="R8:AE8"/>
    <mergeCell ref="A5:AE5"/>
    <mergeCell ref="D56:F56"/>
    <mergeCell ref="A9:AE9"/>
    <mergeCell ref="A10:B10"/>
    <mergeCell ref="A24:X24"/>
    <mergeCell ref="M10:Q10"/>
    <mergeCell ref="M8:Q8"/>
    <mergeCell ref="B35:E35"/>
    <mergeCell ref="S46:AA46"/>
    <mergeCell ref="I41:AE41"/>
    <mergeCell ref="C7:L7"/>
    <mergeCell ref="C8:L8"/>
    <mergeCell ref="R7:AE7"/>
    <mergeCell ref="A6:B6"/>
    <mergeCell ref="C6:AE6"/>
    <mergeCell ref="A7:B7"/>
    <mergeCell ref="M7:Q7"/>
    <mergeCell ref="J52:L52"/>
    <mergeCell ref="M52:O52"/>
    <mergeCell ref="Z49:AE49"/>
    <mergeCell ref="G53:I53"/>
    <mergeCell ref="A1:AE1"/>
    <mergeCell ref="M13:Q13"/>
    <mergeCell ref="A11:B11"/>
    <mergeCell ref="A12:B12"/>
    <mergeCell ref="A13:B13"/>
    <mergeCell ref="C11:G11"/>
    <mergeCell ref="C12:G12"/>
    <mergeCell ref="W10:AE10"/>
    <mergeCell ref="K2:M4"/>
    <mergeCell ref="R13:V13"/>
    <mergeCell ref="A3:B3"/>
    <mergeCell ref="D2:G2"/>
    <mergeCell ref="C3:J3"/>
    <mergeCell ref="H2:J2"/>
    <mergeCell ref="N4:Y4"/>
    <mergeCell ref="N2:Y2"/>
    <mergeCell ref="Z2:AE4"/>
    <mergeCell ref="A2:B2"/>
    <mergeCell ref="D4:J4"/>
    <mergeCell ref="N3:Y3"/>
    <mergeCell ref="H13:L13"/>
    <mergeCell ref="T12:Y12"/>
    <mergeCell ref="Z12:AE12"/>
    <mergeCell ref="A8:B8"/>
    <mergeCell ref="A4:C4"/>
    <mergeCell ref="P58:R58"/>
    <mergeCell ref="A41:H41"/>
    <mergeCell ref="G58:I58"/>
    <mergeCell ref="Q22:U22"/>
    <mergeCell ref="A21:AE21"/>
    <mergeCell ref="A15:I15"/>
    <mergeCell ref="C13:G13"/>
    <mergeCell ref="A14:D14"/>
    <mergeCell ref="J54:L54"/>
    <mergeCell ref="M54:O54"/>
    <mergeCell ref="M12:Q12"/>
    <mergeCell ref="C49:J49"/>
    <mergeCell ref="D46:O46"/>
    <mergeCell ref="V50:X50"/>
    <mergeCell ref="B34:E34"/>
    <mergeCell ref="F35:P35"/>
    <mergeCell ref="N26:AE26"/>
    <mergeCell ref="B36:AE36"/>
    <mergeCell ref="A19:AE20"/>
    <mergeCell ref="A44:AE44"/>
    <mergeCell ref="G54:I54"/>
    <mergeCell ref="Y54:AA54"/>
    <mergeCell ref="D54:F54"/>
    <mergeCell ref="T17:AE17"/>
    <mergeCell ref="B26:K26"/>
    <mergeCell ref="L26:M26"/>
    <mergeCell ref="M55:O55"/>
    <mergeCell ref="J55:L55"/>
    <mergeCell ref="Y52:AA52"/>
    <mergeCell ref="S51:U51"/>
    <mergeCell ref="V51:X51"/>
    <mergeCell ref="Y51:AA51"/>
    <mergeCell ref="AC150:AE158"/>
    <mergeCell ref="AC35:AE35"/>
    <mergeCell ref="A39:AE39"/>
    <mergeCell ref="Q35:AA35"/>
    <mergeCell ref="L49:Q49"/>
    <mergeCell ref="D52:F52"/>
    <mergeCell ref="P51:R51"/>
    <mergeCell ref="V54:X54"/>
    <mergeCell ref="P54:R54"/>
    <mergeCell ref="S54:U54"/>
    <mergeCell ref="P52:R52"/>
    <mergeCell ref="P53:R53"/>
    <mergeCell ref="V53:X53"/>
    <mergeCell ref="V52:X52"/>
    <mergeCell ref="D53:F53"/>
    <mergeCell ref="S52:U52"/>
    <mergeCell ref="D45:AE45"/>
    <mergeCell ref="M53:O53"/>
    <mergeCell ref="G52:I52"/>
    <mergeCell ref="A40:H40"/>
    <mergeCell ref="G47:I47"/>
    <mergeCell ref="AC46:AE47"/>
    <mergeCell ref="AC50:AE58"/>
    <mergeCell ref="V55:X55"/>
    <mergeCell ref="M56:O56"/>
    <mergeCell ref="D51:F51"/>
    <mergeCell ref="G51:I51"/>
    <mergeCell ref="J51:L51"/>
    <mergeCell ref="M51:O51"/>
    <mergeCell ref="S50:U50"/>
    <mergeCell ref="V49:Y49"/>
    <mergeCell ref="J62:L62"/>
    <mergeCell ref="B209:AE209"/>
    <mergeCell ref="G150:I150"/>
    <mergeCell ref="J150:L150"/>
    <mergeCell ref="D151:F151"/>
    <mergeCell ref="V153:X153"/>
    <mergeCell ref="Y153:AA153"/>
    <mergeCell ref="D154:F154"/>
    <mergeCell ref="G154:I154"/>
    <mergeCell ref="J154:L154"/>
    <mergeCell ref="M154:O154"/>
    <mergeCell ref="P154:R154"/>
    <mergeCell ref="S154:U154"/>
    <mergeCell ref="V154:X154"/>
    <mergeCell ref="Y154:AA154"/>
    <mergeCell ref="D153:F153"/>
    <mergeCell ref="G153:I153"/>
    <mergeCell ref="AC60:AE68"/>
    <mergeCell ref="V60:X60"/>
    <mergeCell ref="S61:U61"/>
    <mergeCell ref="V61:X61"/>
    <mergeCell ref="Y63:AA63"/>
    <mergeCell ref="Y68:AA68"/>
    <mergeCell ref="S68:U68"/>
    <mergeCell ref="P63:R63"/>
    <mergeCell ref="G152:I152"/>
    <mergeCell ref="J152:L152"/>
    <mergeCell ref="M152:O152"/>
    <mergeCell ref="V63:X63"/>
    <mergeCell ref="G64:I64"/>
    <mergeCell ref="J64:L64"/>
    <mergeCell ref="S65:U65"/>
    <mergeCell ref="V65:X65"/>
    <mergeCell ref="P68:R68"/>
    <mergeCell ref="D67:F67"/>
    <mergeCell ref="Y61:AA61"/>
    <mergeCell ref="Y60:AA60"/>
    <mergeCell ref="Y64:AA64"/>
    <mergeCell ref="Y66:AA66"/>
    <mergeCell ref="B207:AE207"/>
    <mergeCell ref="B204:AE204"/>
    <mergeCell ref="B208:AE208"/>
    <mergeCell ref="J63:L63"/>
    <mergeCell ref="M64:O64"/>
    <mergeCell ref="V64:X64"/>
    <mergeCell ref="G65:I65"/>
    <mergeCell ref="J65:L65"/>
    <mergeCell ref="M65:O65"/>
    <mergeCell ref="P65:R65"/>
    <mergeCell ref="P62:R62"/>
    <mergeCell ref="S62:U62"/>
    <mergeCell ref="P61:R61"/>
    <mergeCell ref="P70:R70"/>
    <mergeCell ref="M61:O61"/>
    <mergeCell ref="V67:X67"/>
    <mergeCell ref="Y67:AA67"/>
    <mergeCell ref="P67:R67"/>
    <mergeCell ref="M68:O68"/>
    <mergeCell ref="J153:L153"/>
    <mergeCell ref="M153:O153"/>
    <mergeCell ref="P153:R153"/>
    <mergeCell ref="S153:U153"/>
    <mergeCell ref="P152:R152"/>
    <mergeCell ref="M150:O150"/>
    <mergeCell ref="S152:U152"/>
    <mergeCell ref="B215:AE215"/>
    <mergeCell ref="D66:F66"/>
    <mergeCell ref="J66:L66"/>
    <mergeCell ref="M66:O66"/>
    <mergeCell ref="V66:X66"/>
    <mergeCell ref="S66:U66"/>
    <mergeCell ref="P66:R66"/>
    <mergeCell ref="G66:I66"/>
    <mergeCell ref="L69:Q69"/>
    <mergeCell ref="R69:T69"/>
    <mergeCell ref="V69:Y69"/>
    <mergeCell ref="S67:U67"/>
    <mergeCell ref="Z69:AE69"/>
    <mergeCell ref="D152:F152"/>
    <mergeCell ref="S64:U64"/>
    <mergeCell ref="V68:X68"/>
    <mergeCell ref="J151:L151"/>
    <mergeCell ref="B212:AE212"/>
    <mergeCell ref="B211:AE211"/>
    <mergeCell ref="B213:AE213"/>
    <mergeCell ref="S151:U151"/>
    <mergeCell ref="V151:X151"/>
    <mergeCell ref="Y151:AA151"/>
    <mergeCell ref="B210:AE210"/>
    <mergeCell ref="C149:J149"/>
    <mergeCell ref="L149:Q149"/>
    <mergeCell ref="R149:T149"/>
    <mergeCell ref="V149:Y149"/>
    <mergeCell ref="G151:I151"/>
    <mergeCell ref="M151:O151"/>
    <mergeCell ref="P151:R151"/>
    <mergeCell ref="M70:O70"/>
    <mergeCell ref="G554:I554"/>
    <mergeCell ref="L555:Q555"/>
    <mergeCell ref="J554:L554"/>
    <mergeCell ref="C551:H551"/>
    <mergeCell ref="I547:K547"/>
    <mergeCell ref="Y552:AA552"/>
    <mergeCell ref="M550:O550"/>
    <mergeCell ref="P548:R548"/>
    <mergeCell ref="AC550:AE550"/>
    <mergeCell ref="P550:R550"/>
    <mergeCell ref="V550:X550"/>
    <mergeCell ref="Y550:AA550"/>
    <mergeCell ref="S550:U550"/>
    <mergeCell ref="M548:O548"/>
    <mergeCell ref="C549:H549"/>
    <mergeCell ref="L547:Q547"/>
    <mergeCell ref="R547:T547"/>
    <mergeCell ref="Y548:AA548"/>
    <mergeCell ref="I549:K549"/>
    <mergeCell ref="L549:Q549"/>
    <mergeCell ref="R549:T549"/>
    <mergeCell ref="V549:Y549"/>
    <mergeCell ref="Z549:AE549"/>
    <mergeCell ref="Z547:AE547"/>
    <mergeCell ref="V552:X552"/>
    <mergeCell ref="G552:I552"/>
    <mergeCell ref="J552:L552"/>
    <mergeCell ref="V556:X556"/>
    <mergeCell ref="Y556:AA556"/>
    <mergeCell ref="V557:Y557"/>
    <mergeCell ref="D556:F556"/>
    <mergeCell ref="B216:AE216"/>
    <mergeCell ref="A199:AE199"/>
    <mergeCell ref="Z149:AE149"/>
    <mergeCell ref="M554:O554"/>
    <mergeCell ref="V555:Y555"/>
    <mergeCell ref="G556:I556"/>
    <mergeCell ref="J556:L556"/>
    <mergeCell ref="M556:O556"/>
    <mergeCell ref="C557:H557"/>
    <mergeCell ref="I557:K557"/>
    <mergeCell ref="L557:Q557"/>
    <mergeCell ref="D550:F550"/>
    <mergeCell ref="G550:I550"/>
    <mergeCell ref="J550:L550"/>
    <mergeCell ref="I551:K551"/>
    <mergeCell ref="Z555:AE555"/>
    <mergeCell ref="AC554:AE554"/>
    <mergeCell ref="P554:R554"/>
    <mergeCell ref="S554:U554"/>
    <mergeCell ref="V554:X554"/>
    <mergeCell ref="Y554:AA554"/>
    <mergeCell ref="Z553:AE553"/>
    <mergeCell ref="AC552:AE552"/>
    <mergeCell ref="P552:R552"/>
    <mergeCell ref="R555:T555"/>
    <mergeCell ref="C555:H555"/>
    <mergeCell ref="I555:K555"/>
    <mergeCell ref="D554:F554"/>
    <mergeCell ref="V152:X152"/>
    <mergeCell ref="Y152:AA152"/>
    <mergeCell ref="P150:R150"/>
    <mergeCell ref="S150:U150"/>
    <mergeCell ref="V150:X150"/>
    <mergeCell ref="Y150:AA150"/>
    <mergeCell ref="V156:X156"/>
    <mergeCell ref="P157:R157"/>
    <mergeCell ref="V158:X158"/>
    <mergeCell ref="S157:U157"/>
    <mergeCell ref="V157:X157"/>
    <mergeCell ref="Y157:AA157"/>
    <mergeCell ref="J158:L158"/>
    <mergeCell ref="M158:O158"/>
    <mergeCell ref="D156:F156"/>
    <mergeCell ref="G156:I156"/>
    <mergeCell ref="J156:L156"/>
    <mergeCell ref="M156:O156"/>
    <mergeCell ref="P156:R156"/>
    <mergeCell ref="S156:U156"/>
    <mergeCell ref="Y156:AA156"/>
    <mergeCell ref="D157:F157"/>
    <mergeCell ref="G157:I157"/>
    <mergeCell ref="P155:R155"/>
    <mergeCell ref="S155:U155"/>
    <mergeCell ref="V155:X155"/>
    <mergeCell ref="Y155:AA155"/>
    <mergeCell ref="D155:F155"/>
    <mergeCell ref="G155:I155"/>
    <mergeCell ref="J155:L155"/>
    <mergeCell ref="M155:O155"/>
    <mergeCell ref="M160:O160"/>
    <mergeCell ref="J157:L157"/>
    <mergeCell ref="M157:O157"/>
    <mergeCell ref="Y158:AA158"/>
    <mergeCell ref="C159:J159"/>
    <mergeCell ref="L159:Q159"/>
    <mergeCell ref="R159:T159"/>
    <mergeCell ref="V159:Y159"/>
    <mergeCell ref="Z159:AE159"/>
    <mergeCell ref="D158:F158"/>
    <mergeCell ref="G158:I158"/>
    <mergeCell ref="P158:R158"/>
    <mergeCell ref="S158:U158"/>
    <mergeCell ref="AC160:AE168"/>
    <mergeCell ref="D161:F161"/>
    <mergeCell ref="G161:I161"/>
    <mergeCell ref="J161:L161"/>
    <mergeCell ref="M161:O161"/>
    <mergeCell ref="P161:R161"/>
    <mergeCell ref="S162:U162"/>
    <mergeCell ref="V162:X162"/>
    <mergeCell ref="S161:U161"/>
    <mergeCell ref="Y162:AA162"/>
    <mergeCell ref="V161:X161"/>
    <mergeCell ref="Y161:AA161"/>
    <mergeCell ref="D162:F162"/>
    <mergeCell ref="P160:R160"/>
    <mergeCell ref="S160:U160"/>
    <mergeCell ref="V160:X160"/>
    <mergeCell ref="Y160:AA160"/>
    <mergeCell ref="G162:I162"/>
    <mergeCell ref="J162:L162"/>
    <mergeCell ref="Y165:AA165"/>
    <mergeCell ref="D165:F165"/>
    <mergeCell ref="G165:I165"/>
    <mergeCell ref="J165:L165"/>
    <mergeCell ref="M165:O165"/>
    <mergeCell ref="V163:X163"/>
    <mergeCell ref="Y163:AA163"/>
    <mergeCell ref="M162:O162"/>
    <mergeCell ref="D164:F164"/>
    <mergeCell ref="G164:I164"/>
    <mergeCell ref="J164:L164"/>
    <mergeCell ref="M164:O164"/>
    <mergeCell ref="P164:R164"/>
    <mergeCell ref="S164:U164"/>
    <mergeCell ref="V164:X164"/>
    <mergeCell ref="D163:F163"/>
    <mergeCell ref="G163:I163"/>
    <mergeCell ref="J163:L163"/>
    <mergeCell ref="M163:O163"/>
    <mergeCell ref="P163:R163"/>
    <mergeCell ref="S163:U163"/>
    <mergeCell ref="D160:F160"/>
    <mergeCell ref="G160:I160"/>
    <mergeCell ref="J160:L160"/>
    <mergeCell ref="P168:R168"/>
    <mergeCell ref="S168:U168"/>
    <mergeCell ref="V168:X168"/>
    <mergeCell ref="Y168:AA168"/>
    <mergeCell ref="D168:F168"/>
    <mergeCell ref="G168:I168"/>
    <mergeCell ref="J168:L168"/>
    <mergeCell ref="M168:O168"/>
    <mergeCell ref="P167:R167"/>
    <mergeCell ref="S167:U167"/>
    <mergeCell ref="V167:X167"/>
    <mergeCell ref="Y167:AA167"/>
    <mergeCell ref="D167:F167"/>
    <mergeCell ref="G167:I167"/>
    <mergeCell ref="J167:L167"/>
    <mergeCell ref="M167:O167"/>
    <mergeCell ref="P166:R166"/>
    <mergeCell ref="S166:U166"/>
    <mergeCell ref="V166:X166"/>
    <mergeCell ref="Y166:AA166"/>
    <mergeCell ref="D166:F166"/>
    <mergeCell ref="G166:I166"/>
    <mergeCell ref="J166:L166"/>
    <mergeCell ref="M166:O166"/>
    <mergeCell ref="P162:R162"/>
    <mergeCell ref="Y164:AA164"/>
    <mergeCell ref="P165:R165"/>
    <mergeCell ref="S165:U165"/>
    <mergeCell ref="V165:X165"/>
    <mergeCell ref="P172:R172"/>
    <mergeCell ref="S172:U172"/>
    <mergeCell ref="V172:X172"/>
    <mergeCell ref="Y172:AA172"/>
    <mergeCell ref="D172:F172"/>
    <mergeCell ref="G172:I172"/>
    <mergeCell ref="J172:L172"/>
    <mergeCell ref="M172:O172"/>
    <mergeCell ref="P171:R171"/>
    <mergeCell ref="S171:U171"/>
    <mergeCell ref="V171:X171"/>
    <mergeCell ref="Y171:AA171"/>
    <mergeCell ref="D171:F171"/>
    <mergeCell ref="G171:I171"/>
    <mergeCell ref="J171:L171"/>
    <mergeCell ref="M171:O171"/>
    <mergeCell ref="Z169:AE169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C170:AE178"/>
    <mergeCell ref="C169:J169"/>
    <mergeCell ref="L169:Q169"/>
    <mergeCell ref="R169:T169"/>
    <mergeCell ref="V169:Y169"/>
    <mergeCell ref="P175:R175"/>
    <mergeCell ref="S175:U175"/>
    <mergeCell ref="V175:X175"/>
    <mergeCell ref="Y175:AA175"/>
    <mergeCell ref="D175:F175"/>
    <mergeCell ref="G175:I175"/>
    <mergeCell ref="J175:L175"/>
    <mergeCell ref="M175:O175"/>
    <mergeCell ref="P174:R174"/>
    <mergeCell ref="S174:U174"/>
    <mergeCell ref="V174:X174"/>
    <mergeCell ref="Y174:AA174"/>
    <mergeCell ref="D174:F174"/>
    <mergeCell ref="G174:I174"/>
    <mergeCell ref="J174:L174"/>
    <mergeCell ref="M174:O174"/>
    <mergeCell ref="P173:R173"/>
    <mergeCell ref="S173:U173"/>
    <mergeCell ref="V173:X173"/>
    <mergeCell ref="Y173:AA173"/>
    <mergeCell ref="D173:F173"/>
    <mergeCell ref="G173:I173"/>
    <mergeCell ref="J173:L173"/>
    <mergeCell ref="M173:O173"/>
    <mergeCell ref="P178:R178"/>
    <mergeCell ref="S178:U178"/>
    <mergeCell ref="V178:X178"/>
    <mergeCell ref="Y178:AA178"/>
    <mergeCell ref="D178:F178"/>
    <mergeCell ref="G178:I178"/>
    <mergeCell ref="J178:L178"/>
    <mergeCell ref="M178:O178"/>
    <mergeCell ref="P177:R177"/>
    <mergeCell ref="S177:U177"/>
    <mergeCell ref="V177:X177"/>
    <mergeCell ref="Y177:AA177"/>
    <mergeCell ref="D177:F177"/>
    <mergeCell ref="G177:I177"/>
    <mergeCell ref="J177:L177"/>
    <mergeCell ref="M177:O177"/>
    <mergeCell ref="P176:R176"/>
    <mergeCell ref="S176:U176"/>
    <mergeCell ref="V176:X176"/>
    <mergeCell ref="Y176:AA176"/>
    <mergeCell ref="D176:F176"/>
    <mergeCell ref="G176:I176"/>
    <mergeCell ref="J176:L176"/>
    <mergeCell ref="M176:O176"/>
    <mergeCell ref="Z179:AE179"/>
    <mergeCell ref="D180:F180"/>
    <mergeCell ref="G180:I180"/>
    <mergeCell ref="J180:L180"/>
    <mergeCell ref="M180:O180"/>
    <mergeCell ref="P180:R180"/>
    <mergeCell ref="S180:U180"/>
    <mergeCell ref="V180:X180"/>
    <mergeCell ref="Y180:AA180"/>
    <mergeCell ref="AC180:AE188"/>
    <mergeCell ref="C179:J179"/>
    <mergeCell ref="L179:Q179"/>
    <mergeCell ref="R179:T179"/>
    <mergeCell ref="V179:Y179"/>
    <mergeCell ref="P184:R184"/>
    <mergeCell ref="S184:U184"/>
    <mergeCell ref="V184:X184"/>
    <mergeCell ref="Y184:AA184"/>
    <mergeCell ref="D184:F184"/>
    <mergeCell ref="G184:I184"/>
    <mergeCell ref="J184:L184"/>
    <mergeCell ref="M184:O184"/>
    <mergeCell ref="P183:R183"/>
    <mergeCell ref="S183:U183"/>
    <mergeCell ref="P186:R186"/>
    <mergeCell ref="S186:U186"/>
    <mergeCell ref="V186:X186"/>
    <mergeCell ref="Y186:AA186"/>
    <mergeCell ref="D186:F186"/>
    <mergeCell ref="G186:I186"/>
    <mergeCell ref="J186:L186"/>
    <mergeCell ref="M186:O186"/>
    <mergeCell ref="P181:R181"/>
    <mergeCell ref="S181:U181"/>
    <mergeCell ref="V181:X181"/>
    <mergeCell ref="Y181:AA181"/>
    <mergeCell ref="D181:F181"/>
    <mergeCell ref="G181:I181"/>
    <mergeCell ref="J181:L181"/>
    <mergeCell ref="M181:O181"/>
    <mergeCell ref="V183:X183"/>
    <mergeCell ref="Y183:AA183"/>
    <mergeCell ref="D183:F183"/>
    <mergeCell ref="G183:I183"/>
    <mergeCell ref="J183:L183"/>
    <mergeCell ref="M183:O183"/>
    <mergeCell ref="P192:R192"/>
    <mergeCell ref="S192:U192"/>
    <mergeCell ref="V192:X192"/>
    <mergeCell ref="Y192:AA192"/>
    <mergeCell ref="D192:F192"/>
    <mergeCell ref="G192:I192"/>
    <mergeCell ref="J192:L192"/>
    <mergeCell ref="M192:O192"/>
    <mergeCell ref="P191:R191"/>
    <mergeCell ref="S191:U191"/>
    <mergeCell ref="P182:R182"/>
    <mergeCell ref="S182:U182"/>
    <mergeCell ref="V182:X182"/>
    <mergeCell ref="Y182:AA182"/>
    <mergeCell ref="D182:F182"/>
    <mergeCell ref="G182:I182"/>
    <mergeCell ref="J182:L182"/>
    <mergeCell ref="M182:O182"/>
    <mergeCell ref="P187:R187"/>
    <mergeCell ref="S187:U187"/>
    <mergeCell ref="V187:X187"/>
    <mergeCell ref="Y187:AA187"/>
    <mergeCell ref="D187:F187"/>
    <mergeCell ref="G187:I187"/>
    <mergeCell ref="J187:L187"/>
    <mergeCell ref="M187:O187"/>
    <mergeCell ref="J195:L195"/>
    <mergeCell ref="M195:O195"/>
    <mergeCell ref="P194:R194"/>
    <mergeCell ref="S194:U194"/>
    <mergeCell ref="C189:J189"/>
    <mergeCell ref="L189:Q189"/>
    <mergeCell ref="R189:T189"/>
    <mergeCell ref="V189:Y189"/>
    <mergeCell ref="P188:R188"/>
    <mergeCell ref="S188:U188"/>
    <mergeCell ref="V188:X188"/>
    <mergeCell ref="Y188:AA188"/>
    <mergeCell ref="D188:F188"/>
    <mergeCell ref="G188:I188"/>
    <mergeCell ref="J188:L188"/>
    <mergeCell ref="M188:O188"/>
    <mergeCell ref="P193:R193"/>
    <mergeCell ref="S193:U193"/>
    <mergeCell ref="V193:X193"/>
    <mergeCell ref="Y193:AA193"/>
    <mergeCell ref="D195:F195"/>
    <mergeCell ref="G195:I195"/>
    <mergeCell ref="P185:R185"/>
    <mergeCell ref="S185:U185"/>
    <mergeCell ref="Y196:AA196"/>
    <mergeCell ref="D196:F196"/>
    <mergeCell ref="G196:I196"/>
    <mergeCell ref="J196:L196"/>
    <mergeCell ref="V191:X191"/>
    <mergeCell ref="Y191:AA191"/>
    <mergeCell ref="D191:F191"/>
    <mergeCell ref="G191:I191"/>
    <mergeCell ref="J191:L191"/>
    <mergeCell ref="M191:O191"/>
    <mergeCell ref="V185:X185"/>
    <mergeCell ref="Y185:AA185"/>
    <mergeCell ref="D185:F185"/>
    <mergeCell ref="G185:I185"/>
    <mergeCell ref="J185:L185"/>
    <mergeCell ref="M185:O185"/>
    <mergeCell ref="Z189:AE189"/>
    <mergeCell ref="D190:F190"/>
    <mergeCell ref="G190:I190"/>
    <mergeCell ref="J190:L190"/>
    <mergeCell ref="M190:O190"/>
    <mergeCell ref="P190:R190"/>
    <mergeCell ref="S190:U190"/>
    <mergeCell ref="V190:X190"/>
    <mergeCell ref="Y190:AA190"/>
    <mergeCell ref="AC190:AE198"/>
    <mergeCell ref="P195:R195"/>
    <mergeCell ref="S195:U195"/>
    <mergeCell ref="V195:X195"/>
    <mergeCell ref="Y195:AA195"/>
    <mergeCell ref="L565:Q565"/>
    <mergeCell ref="R565:T565"/>
    <mergeCell ref="Y197:AA197"/>
    <mergeCell ref="P198:R198"/>
    <mergeCell ref="V194:X194"/>
    <mergeCell ref="Y194:AA194"/>
    <mergeCell ref="D194:F194"/>
    <mergeCell ref="G194:I194"/>
    <mergeCell ref="J194:L194"/>
    <mergeCell ref="M194:O194"/>
    <mergeCell ref="D193:F193"/>
    <mergeCell ref="G193:I193"/>
    <mergeCell ref="J193:L193"/>
    <mergeCell ref="M193:O193"/>
    <mergeCell ref="G197:I197"/>
    <mergeCell ref="J197:L197"/>
    <mergeCell ref="M197:O197"/>
    <mergeCell ref="C563:H563"/>
    <mergeCell ref="I563:K563"/>
    <mergeCell ref="L563:Q563"/>
    <mergeCell ref="R563:T563"/>
    <mergeCell ref="V563:Y563"/>
    <mergeCell ref="Z563:AE563"/>
    <mergeCell ref="AC560:AE560"/>
    <mergeCell ref="Y562:AA562"/>
    <mergeCell ref="D562:F562"/>
    <mergeCell ref="G562:I562"/>
    <mergeCell ref="J562:L562"/>
    <mergeCell ref="M562:O562"/>
    <mergeCell ref="P196:R196"/>
    <mergeCell ref="S196:U196"/>
    <mergeCell ref="V196:X196"/>
    <mergeCell ref="AC566:AE566"/>
    <mergeCell ref="P566:R566"/>
    <mergeCell ref="S566:U566"/>
    <mergeCell ref="V566:X566"/>
    <mergeCell ref="M196:O196"/>
    <mergeCell ref="AC562:AE562"/>
    <mergeCell ref="P562:R562"/>
    <mergeCell ref="S562:U562"/>
    <mergeCell ref="V562:X562"/>
    <mergeCell ref="C561:H561"/>
    <mergeCell ref="I561:K561"/>
    <mergeCell ref="L561:Q561"/>
    <mergeCell ref="R561:T561"/>
    <mergeCell ref="V561:Y561"/>
    <mergeCell ref="AC568:AE568"/>
    <mergeCell ref="V567:Y567"/>
    <mergeCell ref="Z567:AE567"/>
    <mergeCell ref="V568:X568"/>
    <mergeCell ref="Y568:AA568"/>
    <mergeCell ref="C567:H567"/>
    <mergeCell ref="I567:K567"/>
    <mergeCell ref="L567:Q567"/>
    <mergeCell ref="R567:T567"/>
    <mergeCell ref="D568:F568"/>
    <mergeCell ref="G568:I568"/>
    <mergeCell ref="J568:L568"/>
    <mergeCell ref="M568:O568"/>
    <mergeCell ref="P568:R568"/>
    <mergeCell ref="S568:U568"/>
    <mergeCell ref="V197:X197"/>
    <mergeCell ref="C565:H565"/>
    <mergeCell ref="I565:K565"/>
    <mergeCell ref="Z571:AE571"/>
    <mergeCell ref="AC570:AE570"/>
    <mergeCell ref="P570:R570"/>
    <mergeCell ref="S570:U570"/>
    <mergeCell ref="V570:X570"/>
    <mergeCell ref="Y570:AA570"/>
    <mergeCell ref="L571:Q571"/>
    <mergeCell ref="R571:T571"/>
    <mergeCell ref="G570:I570"/>
    <mergeCell ref="J570:L570"/>
    <mergeCell ref="M570:O570"/>
    <mergeCell ref="V571:Y571"/>
    <mergeCell ref="C571:H571"/>
    <mergeCell ref="I571:K571"/>
    <mergeCell ref="D570:F570"/>
    <mergeCell ref="C569:H569"/>
    <mergeCell ref="I569:K569"/>
    <mergeCell ref="L569:Q569"/>
    <mergeCell ref="R569:T569"/>
    <mergeCell ref="V569:Y569"/>
    <mergeCell ref="Z569:AE569"/>
    <mergeCell ref="G560:I560"/>
    <mergeCell ref="J560:L560"/>
    <mergeCell ref="M560:O560"/>
    <mergeCell ref="P560:R560"/>
    <mergeCell ref="S560:U560"/>
    <mergeCell ref="V560:X560"/>
    <mergeCell ref="V559:Y559"/>
    <mergeCell ref="Y558:AA558"/>
    <mergeCell ref="Z559:AE559"/>
    <mergeCell ref="P197:R197"/>
    <mergeCell ref="S197:U197"/>
    <mergeCell ref="D198:F198"/>
    <mergeCell ref="G198:I198"/>
    <mergeCell ref="J198:L198"/>
    <mergeCell ref="M198:O198"/>
    <mergeCell ref="D197:F197"/>
    <mergeCell ref="AC558:AE558"/>
    <mergeCell ref="V558:X558"/>
    <mergeCell ref="Z557:AE557"/>
    <mergeCell ref="D558:F558"/>
    <mergeCell ref="G558:I558"/>
    <mergeCell ref="J558:L558"/>
    <mergeCell ref="M558:O558"/>
    <mergeCell ref="P558:R558"/>
    <mergeCell ref="R557:T557"/>
    <mergeCell ref="S558:U558"/>
    <mergeCell ref="C559:H559"/>
    <mergeCell ref="I559:K559"/>
    <mergeCell ref="L559:Q559"/>
    <mergeCell ref="AC556:AE556"/>
    <mergeCell ref="P556:R556"/>
    <mergeCell ref="S556:U556"/>
    <mergeCell ref="AC572:AE572"/>
    <mergeCell ref="P572:R572"/>
    <mergeCell ref="S572:U572"/>
    <mergeCell ref="V572:X572"/>
    <mergeCell ref="Y572:AA572"/>
    <mergeCell ref="D572:F572"/>
    <mergeCell ref="G572:I572"/>
    <mergeCell ref="J572:L572"/>
    <mergeCell ref="M572:O572"/>
    <mergeCell ref="S198:U198"/>
    <mergeCell ref="V198:X198"/>
    <mergeCell ref="Y198:AA198"/>
    <mergeCell ref="Y566:AA566"/>
    <mergeCell ref="D566:F566"/>
    <mergeCell ref="G566:I566"/>
    <mergeCell ref="J566:L566"/>
    <mergeCell ref="M566:O566"/>
    <mergeCell ref="V565:Y565"/>
    <mergeCell ref="Z565:AE565"/>
    <mergeCell ref="Y564:AA564"/>
    <mergeCell ref="D564:F564"/>
    <mergeCell ref="G564:I564"/>
    <mergeCell ref="J564:L564"/>
    <mergeCell ref="M564:O564"/>
    <mergeCell ref="AC564:AE564"/>
    <mergeCell ref="P564:R564"/>
    <mergeCell ref="S564:U564"/>
    <mergeCell ref="V564:X564"/>
    <mergeCell ref="R559:T559"/>
    <mergeCell ref="Z561:AE561"/>
    <mergeCell ref="Y560:AA560"/>
    <mergeCell ref="D560:F560"/>
    <mergeCell ref="AG1:AG4"/>
    <mergeCell ref="AG5:AG8"/>
    <mergeCell ref="P576:R576"/>
    <mergeCell ref="S576:U576"/>
    <mergeCell ref="V576:X576"/>
    <mergeCell ref="Y576:AA576"/>
    <mergeCell ref="AC576:AE576"/>
    <mergeCell ref="V575:Y575"/>
    <mergeCell ref="Z575:AE575"/>
    <mergeCell ref="AC574:AE574"/>
    <mergeCell ref="C575:H575"/>
    <mergeCell ref="I575:K575"/>
    <mergeCell ref="L575:Q575"/>
    <mergeCell ref="R575:T575"/>
    <mergeCell ref="D576:F576"/>
    <mergeCell ref="G576:I576"/>
    <mergeCell ref="J576:L576"/>
    <mergeCell ref="M576:O576"/>
    <mergeCell ref="P574:R574"/>
    <mergeCell ref="S574:U574"/>
    <mergeCell ref="V574:X574"/>
    <mergeCell ref="Y574:AA574"/>
    <mergeCell ref="D574:F574"/>
    <mergeCell ref="G574:I574"/>
    <mergeCell ref="J574:L574"/>
    <mergeCell ref="M574:O574"/>
    <mergeCell ref="C573:H573"/>
    <mergeCell ref="I573:K573"/>
    <mergeCell ref="L573:Q573"/>
    <mergeCell ref="R573:T573"/>
    <mergeCell ref="V573:Y573"/>
    <mergeCell ref="Z573:AE573"/>
  </mergeCells>
  <phoneticPr fontId="0" type="noConversion"/>
  <conditionalFormatting sqref="C52:C58">
    <cfRule type="expression" dxfId="2" priority="3" stopIfTrue="1">
      <formula>($B52="utracony")</formula>
    </cfRule>
  </conditionalFormatting>
  <conditionalFormatting sqref="D17 S17 Y24:AE24">
    <cfRule type="cellIs" dxfId="1" priority="2" stopIfTrue="1" operator="greaterThan">
      <formula>0</formula>
    </cfRule>
  </conditionalFormatting>
  <conditionalFormatting sqref="N3:Y3 T12:Y12 C13:G13">
    <cfRule type="cellIs" dxfId="0" priority="1" stopIfTrue="1" operator="greaterThanOrEqual">
      <formula>1</formula>
    </cfRule>
  </conditionalFormatting>
  <dataValidations count="9">
    <dataValidation type="list" allowBlank="1" showInputMessage="1" showErrorMessage="1" sqref="R49:T49 R59:T59 R69:T69 R79:T79 R89:T89 R99:T99 R109:T109 R119:T119 R129:T129 R139:T139 R149:T149 R159:T159 R169:T169 R179:T179 R189:T189" xr:uid="{00000000-0002-0000-0000-000000000000}">
      <formula1>$A$48:$J$48</formula1>
    </dataValidation>
    <dataValidation type="list" allowBlank="1" showInputMessage="1" showErrorMessage="1" sqref="B50:B58 B60:B68 B70:B78 B80:B88 B90:B98 B100:B108 B110:B118 B120:B128 B130:B138 B140:B148 B150:B158 B160:B168 B170:B178 B180:B188 B190:B198" xr:uid="{00000000-0002-0000-0000-000001000000}">
      <formula1>$Z$48:$AE$48</formula1>
    </dataValidation>
    <dataValidation type="list" allowBlank="1" showInputMessage="1" showErrorMessage="1" sqref="T12:Y12" xr:uid="{00000000-0002-0000-0000-000002000000}">
      <formula1>$AI$1:$AI$2</formula1>
    </dataValidation>
    <dataValidation type="list" allowBlank="1" showInputMessage="1" showErrorMessage="1" sqref="C13:G13" xr:uid="{00000000-0002-0000-0000-000003000000}">
      <formula1>$AH$1:$AH$2</formula1>
    </dataValidation>
    <dataValidation type="list" allowBlank="1" showInputMessage="1" showErrorMessage="1" sqref="Y24:AE24" xr:uid="{00000000-0002-0000-0000-000004000000}">
      <formula1>$AJ$1:$AJ$2</formula1>
    </dataValidation>
    <dataValidation type="list" allowBlank="1" showInputMessage="1" showErrorMessage="1" sqref="C180:C188 C190:C198 C170:C178 C160:C168 C150:C158 C140:C148 C130:C138 C120:C128 C110:C118 C100:C108 C90:C98 C80:C88 C70:C78 C60:C68 C50:C58" xr:uid="{00000000-0002-0000-0000-000005000000}">
      <formula1>IF(B50&lt;&gt;"utraconyNN",$N$48:$Y$48,$Y$48:$Y$48)</formula1>
    </dataValidation>
    <dataValidation type="list" allowBlank="1" showInputMessage="1" showErrorMessage="1" promptTitle="Wybór" prompt="Wybranie    X    oznacza wnioskowanie o stypendium_x000a_W przypadku nie wnioskowania proszę wybrać puste polę ( spację )" sqref="D17 S17" xr:uid="{00000000-0002-0000-0000-000006000000}">
      <formula1>$AH$67:$AH$68</formula1>
    </dataValidation>
    <dataValidation type="list" allowBlank="1" showInputMessage="1" showErrorMessage="1" sqref="N3:Y3" xr:uid="{00000000-0002-0000-0000-000007000000}">
      <formula1>$AH$6:$AH$25</formula1>
    </dataValidation>
    <dataValidation type="list" allowBlank="1" showInputMessage="1" showErrorMessage="1" promptTitle="Liczba miesięcy" prompt="Wybierz" sqref="L26:M26 D27:E27 N27:O27" xr:uid="{2DEF720A-94FA-4896-A3BD-F564EF302109}">
      <formula1>$AQ$5:$AQ$71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16e0ed-27d3-4efa-b292-c8ad05a0cd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2A1513C0343143A7B09FC2A628B4B4" ma:contentTypeVersion="16" ma:contentTypeDescription="Utwórz nowy dokument." ma:contentTypeScope="" ma:versionID="86640c5818c20571747b011d82f09d09">
  <xsd:schema xmlns:xsd="http://www.w3.org/2001/XMLSchema" xmlns:xs="http://www.w3.org/2001/XMLSchema" xmlns:p="http://schemas.microsoft.com/office/2006/metadata/properties" xmlns:ns3="a916e0ed-27d3-4efa-b292-c8ad05a0cd13" xmlns:ns4="6d398a40-341a-40ec-b54d-5821d21242df" targetNamespace="http://schemas.microsoft.com/office/2006/metadata/properties" ma:root="true" ma:fieldsID="7e06bf8839c5064e30a69bd90c6a9585" ns3:_="" ns4:_="">
    <xsd:import namespace="a916e0ed-27d3-4efa-b292-c8ad05a0cd13"/>
    <xsd:import namespace="6d398a40-341a-40ec-b54d-5821d21242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6e0ed-27d3-4efa-b292-c8ad05a0c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98a40-341a-40ec-b54d-5821d2124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4BB26-B01D-43AF-BBCD-2B7DADCF1B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A1995-25A7-4A76-BBAB-3CF25B074AE1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a916e0ed-27d3-4efa-b292-c8ad05a0cd13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6d398a40-341a-40ec-b54d-5821d21242d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F35D2BE-3C5E-4AAF-8924-C7E63BA25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6e0ed-27d3-4efa-b292-c8ad05a0cd13"/>
    <ds:schemaRef ds:uri="6d398a40-341a-40ec-b54d-5821d21242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Styp_socjalne</vt:lpstr>
      <vt:lpstr>Styp_socjalne!_ftnref1</vt:lpstr>
      <vt:lpstr>Styp_socjalne!Obszar_wydruku</vt:lpstr>
      <vt:lpstr>Styp_socjalne!OLE_LINK1</vt:lpstr>
    </vt:vector>
  </TitlesOfParts>
  <Manager/>
  <Company>Politechika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7</dc:title>
  <dc:subject/>
  <dc:creator>Renata;Krzysztof B.Baczewski;Maciej Gąsior</dc:creator>
  <cp:keywords/>
  <dc:description/>
  <cp:lastModifiedBy>Duszyńska Dorota</cp:lastModifiedBy>
  <cp:revision/>
  <cp:lastPrinted>2024-09-16T10:05:37Z</cp:lastPrinted>
  <dcterms:created xsi:type="dcterms:W3CDTF">2012-06-12T07:19:00Z</dcterms:created>
  <dcterms:modified xsi:type="dcterms:W3CDTF">2024-09-24T10:25:17Z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0x0101000A2A1513C0343143A7B09FC2A628B4B4</vt:lpwstr>
  </property>
  <property fmtid="{D5CDD505-2E9C-101B-9397-08002B2CF9AE}" pid="3" name="MediaServiceImageTags">
    <vt:lpwstr/>
  </property>
</Properties>
</file>